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2"/>
  <workbookPr/>
  <mc:AlternateContent xmlns:mc="http://schemas.openxmlformats.org/markup-compatibility/2006">
    <mc:Choice Requires="x15">
      <x15ac:absPath xmlns:x15ac="http://schemas.microsoft.com/office/spreadsheetml/2010/11/ac" url="/Users/macbookje/Dropbox/Papers/Colonial Cape diet/Tables and figures/"/>
    </mc:Choice>
  </mc:AlternateContent>
  <xr:revisionPtr revIDLastSave="0" documentId="13_ncr:1_{98A47960-425A-5648-AAAD-53642E3D9878}" xr6:coauthVersionLast="36" xr6:coauthVersionMax="36" xr10:uidLastSave="{00000000-0000-0000-0000-000000000000}"/>
  <bookViews>
    <workbookView xWindow="1700" yWindow="3380" windowWidth="28800" windowHeight="10980" tabRatio="500" xr2:uid="{00000000-000D-0000-FFFF-FFFF00000000}"/>
  </bookViews>
  <sheets>
    <sheet name="C3 PLANT" sheetId="2" r:id="rId1"/>
    <sheet name="C4 PLANTS" sheetId="4" r:id="rId2"/>
    <sheet name="CAM PLANTS" sheetId="6" r:id="rId3"/>
    <sheet name="TERRESTRIAL ANIMALS" sheetId="3" r:id="rId4"/>
    <sheet name="MARINE ANIMALS" sheetId="5" r:id="rId5"/>
  </sheets>
  <definedNames>
    <definedName name="_xlnm._FilterDatabase" localSheetId="0" hidden="1">'C3 PLANT'!$A$4:$T$4</definedName>
    <definedName name="_xlnm._FilterDatabase" localSheetId="4" hidden="1">'MARINE ANIMALS'!$A$4:$Z$521</definedName>
    <definedName name="_xlnm._FilterDatabase" localSheetId="3" hidden="1">'TERRESTRIAL ANIMALS'!$A$4:$W$101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11" i="6" l="1"/>
  <c r="M11" i="6"/>
  <c r="N361" i="2"/>
  <c r="M361" i="2"/>
  <c r="N46" i="4"/>
  <c r="M46" i="4"/>
  <c r="Q513" i="5"/>
  <c r="Q507" i="5"/>
  <c r="P120" i="5"/>
  <c r="Q120" i="5"/>
  <c r="P9" i="5"/>
  <c r="P8" i="5"/>
  <c r="P523" i="5" s="1"/>
  <c r="Q9" i="5"/>
  <c r="Q8" i="5"/>
  <c r="Q14" i="5"/>
  <c r="P521" i="5"/>
  <c r="P520" i="5"/>
  <c r="Q520" i="5"/>
  <c r="Q93" i="3"/>
  <c r="Q56" i="3"/>
  <c r="Q84" i="3"/>
  <c r="P84" i="3"/>
  <c r="Q83" i="3"/>
  <c r="P83" i="3"/>
  <c r="Q82" i="3"/>
  <c r="P82" i="3"/>
  <c r="Q67" i="3"/>
  <c r="P67" i="3"/>
  <c r="Q66" i="3"/>
  <c r="P66" i="3"/>
  <c r="Q65" i="3"/>
  <c r="P65" i="3"/>
  <c r="Q64" i="3"/>
  <c r="P64" i="3"/>
  <c r="Q63" i="3"/>
  <c r="P63" i="3"/>
  <c r="Q62" i="3"/>
  <c r="P62" i="3"/>
  <c r="Q61" i="3"/>
  <c r="P61" i="3"/>
  <c r="Q60" i="3"/>
  <c r="P60" i="3"/>
  <c r="Q53" i="3"/>
  <c r="P53" i="3"/>
  <c r="Q52" i="3"/>
  <c r="P52" i="3"/>
  <c r="Q45" i="3"/>
  <c r="P45" i="3"/>
  <c r="Q43" i="3"/>
  <c r="P43" i="3"/>
  <c r="Q40" i="3"/>
  <c r="P40" i="3"/>
  <c r="Q39" i="3"/>
  <c r="P39" i="3"/>
  <c r="Q38" i="3"/>
  <c r="P38" i="3"/>
  <c r="Q37" i="3"/>
  <c r="P37" i="3"/>
  <c r="Q36" i="3"/>
  <c r="P36" i="3"/>
  <c r="Q35" i="3"/>
  <c r="P35" i="3"/>
  <c r="Q34" i="3"/>
  <c r="P34" i="3"/>
  <c r="Q33" i="3"/>
  <c r="P33" i="3"/>
  <c r="Q32" i="3"/>
  <c r="P32" i="3"/>
  <c r="Q31" i="3"/>
  <c r="P31" i="3"/>
  <c r="Q30" i="3"/>
  <c r="P30" i="3"/>
  <c r="Q29" i="3"/>
  <c r="P29" i="3"/>
  <c r="Q28" i="3"/>
  <c r="P28" i="3"/>
  <c r="Q27" i="3"/>
  <c r="P27" i="3"/>
  <c r="O100" i="3"/>
  <c r="O99" i="3"/>
  <c r="O97" i="3"/>
  <c r="O96" i="3"/>
  <c r="O79" i="3"/>
  <c r="O78" i="3"/>
  <c r="O77" i="3"/>
  <c r="O76" i="3"/>
  <c r="O75" i="3"/>
  <c r="O74" i="3"/>
  <c r="O73" i="3"/>
  <c r="O72" i="3"/>
  <c r="O70" i="3"/>
  <c r="O69" i="3"/>
  <c r="O68" i="3"/>
  <c r="O59" i="3"/>
  <c r="O58" i="3"/>
  <c r="O51" i="3"/>
  <c r="O50" i="3"/>
  <c r="O49" i="3"/>
  <c r="O48" i="3"/>
  <c r="O47" i="3"/>
  <c r="O44" i="3"/>
  <c r="O42" i="3"/>
  <c r="O41" i="3"/>
  <c r="L99" i="3"/>
  <c r="L98" i="3"/>
  <c r="Q98" i="3" s="1"/>
  <c r="L97" i="3"/>
  <c r="L96" i="3"/>
  <c r="L95" i="3"/>
  <c r="Q95" i="3" s="1"/>
  <c r="L94" i="3"/>
  <c r="Q94" i="3" s="1"/>
  <c r="L93" i="3"/>
  <c r="L92" i="3"/>
  <c r="Q92" i="3" s="1"/>
  <c r="L91" i="3"/>
  <c r="Q91" i="3" s="1"/>
  <c r="L90" i="3"/>
  <c r="Q90" i="3" s="1"/>
  <c r="L89" i="3"/>
  <c r="Q89" i="3" s="1"/>
  <c r="L88" i="3"/>
  <c r="Q88" i="3" s="1"/>
  <c r="L87" i="3"/>
  <c r="Q87" i="3" s="1"/>
  <c r="L86" i="3"/>
  <c r="Q86" i="3" s="1"/>
  <c r="L85" i="3"/>
  <c r="Q85" i="3" s="1"/>
  <c r="L81" i="3"/>
  <c r="Q81" i="3" s="1"/>
  <c r="L80" i="3"/>
  <c r="Q80" i="3" s="1"/>
  <c r="L79" i="3"/>
  <c r="L78" i="3"/>
  <c r="L77" i="3"/>
  <c r="L76" i="3"/>
  <c r="L75" i="3"/>
  <c r="L74" i="3"/>
  <c r="L71" i="3"/>
  <c r="Q71" i="3" s="1"/>
  <c r="L70" i="3"/>
  <c r="L69" i="3"/>
  <c r="L68" i="3"/>
  <c r="L59" i="3"/>
  <c r="L58" i="3"/>
  <c r="L57" i="3"/>
  <c r="Q57" i="3" s="1"/>
  <c r="L56" i="3"/>
  <c r="L55" i="3"/>
  <c r="Q55" i="3" s="1"/>
  <c r="L54" i="3"/>
  <c r="Q54" i="3" s="1"/>
  <c r="L51" i="3"/>
  <c r="L50" i="3"/>
  <c r="L49" i="3"/>
  <c r="L48" i="3"/>
  <c r="L47" i="3"/>
  <c r="L46" i="3"/>
  <c r="Q46" i="3" s="1"/>
  <c r="L44" i="3"/>
  <c r="L42" i="3"/>
  <c r="L41" i="3"/>
  <c r="P6" i="3"/>
  <c r="Q6" i="3"/>
  <c r="P7" i="3"/>
  <c r="Q7" i="3"/>
  <c r="P8" i="3"/>
  <c r="Q8" i="3"/>
  <c r="P9" i="3"/>
  <c r="Q9" i="3"/>
  <c r="P10" i="3"/>
  <c r="Q10" i="3"/>
  <c r="P11" i="3"/>
  <c r="Q11" i="3"/>
  <c r="P12" i="3"/>
  <c r="Q12" i="3"/>
  <c r="P13" i="3"/>
  <c r="Q13" i="3"/>
  <c r="P14" i="3"/>
  <c r="Q14" i="3"/>
  <c r="P15" i="3"/>
  <c r="Q15" i="3"/>
  <c r="P16" i="3"/>
  <c r="Q16" i="3"/>
  <c r="P17" i="3"/>
  <c r="Q17" i="3"/>
  <c r="P18" i="3"/>
  <c r="Q18" i="3"/>
  <c r="P19" i="3"/>
  <c r="Q19" i="3"/>
  <c r="P20" i="3"/>
  <c r="Q20" i="3"/>
  <c r="P22" i="3"/>
  <c r="Q22" i="3"/>
  <c r="P23" i="3"/>
  <c r="Q23" i="3"/>
  <c r="P24" i="3"/>
  <c r="Q24" i="3"/>
  <c r="P25" i="3"/>
  <c r="Q25" i="3"/>
  <c r="P26" i="3"/>
  <c r="Q26" i="3"/>
  <c r="Q5" i="3"/>
  <c r="P5" i="3"/>
  <c r="O21" i="3"/>
  <c r="Q21" i="3" s="1"/>
  <c r="O522" i="5"/>
  <c r="L10" i="6"/>
  <c r="L9" i="6"/>
  <c r="L8" i="6"/>
  <c r="L7" i="6"/>
  <c r="L6" i="6"/>
  <c r="L521" i="5"/>
  <c r="Q521" i="5" s="1"/>
  <c r="L520" i="5"/>
  <c r="O519" i="5"/>
  <c r="L519" i="5"/>
  <c r="O518" i="5"/>
  <c r="L518" i="5"/>
  <c r="O517" i="5"/>
  <c r="L517" i="5"/>
  <c r="O516" i="5"/>
  <c r="L516" i="5"/>
  <c r="O515" i="5"/>
  <c r="L515" i="5"/>
  <c r="O514" i="5"/>
  <c r="L514" i="5"/>
  <c r="L513" i="5"/>
  <c r="L512" i="5"/>
  <c r="Q512" i="5" s="1"/>
  <c r="L511" i="5"/>
  <c r="Q511" i="5" s="1"/>
  <c r="O510" i="5"/>
  <c r="L510" i="5"/>
  <c r="O509" i="5"/>
  <c r="L509" i="5"/>
  <c r="L508" i="5"/>
  <c r="Q508" i="5" s="1"/>
  <c r="L507" i="5"/>
  <c r="L506" i="5"/>
  <c r="Q506" i="5" s="1"/>
  <c r="O505" i="5"/>
  <c r="O504" i="5"/>
  <c r="O503" i="5"/>
  <c r="O502" i="5"/>
  <c r="O501" i="5"/>
  <c r="O500" i="5"/>
  <c r="O499" i="5"/>
  <c r="O498" i="5"/>
  <c r="O497" i="5"/>
  <c r="O496" i="5"/>
  <c r="O495" i="5"/>
  <c r="O494" i="5"/>
  <c r="O493" i="5"/>
  <c r="O492" i="5"/>
  <c r="O491" i="5"/>
  <c r="O490" i="5"/>
  <c r="O489" i="5"/>
  <c r="O488" i="5"/>
  <c r="O487" i="5"/>
  <c r="O486" i="5"/>
  <c r="O485" i="5"/>
  <c r="O484" i="5"/>
  <c r="O483" i="5"/>
  <c r="O482" i="5"/>
  <c r="O481" i="5"/>
  <c r="O480" i="5"/>
  <c r="O479" i="5"/>
  <c r="O478" i="5"/>
  <c r="O477" i="5"/>
  <c r="O476" i="5"/>
  <c r="O475" i="5"/>
  <c r="O474" i="5"/>
  <c r="O473" i="5"/>
  <c r="O472" i="5"/>
  <c r="O471" i="5"/>
  <c r="O470" i="5"/>
  <c r="O469" i="5"/>
  <c r="O468" i="5"/>
  <c r="O467" i="5"/>
  <c r="O466" i="5"/>
  <c r="O465" i="5"/>
  <c r="O464" i="5"/>
  <c r="O463" i="5"/>
  <c r="O462" i="5"/>
  <c r="O461" i="5"/>
  <c r="O460" i="5"/>
  <c r="O459" i="5"/>
  <c r="O458" i="5"/>
  <c r="O457" i="5"/>
  <c r="O456" i="5"/>
  <c r="O455" i="5"/>
  <c r="O454" i="5"/>
  <c r="O453" i="5"/>
  <c r="O452" i="5"/>
  <c r="O451" i="5"/>
  <c r="O450" i="5"/>
  <c r="O449" i="5"/>
  <c r="O448" i="5"/>
  <c r="O447" i="5"/>
  <c r="O446" i="5"/>
  <c r="O445" i="5"/>
  <c r="O444" i="5"/>
  <c r="O443" i="5"/>
  <c r="O442" i="5"/>
  <c r="O441" i="5"/>
  <c r="O440" i="5"/>
  <c r="O439" i="5"/>
  <c r="O438" i="5"/>
  <c r="O437" i="5"/>
  <c r="O436" i="5"/>
  <c r="O435" i="5"/>
  <c r="O434" i="5"/>
  <c r="O433" i="5"/>
  <c r="O432" i="5"/>
  <c r="O431" i="5"/>
  <c r="O430" i="5"/>
  <c r="O429" i="5"/>
  <c r="O428" i="5"/>
  <c r="O427" i="5"/>
  <c r="O426" i="5"/>
  <c r="O425" i="5"/>
  <c r="O424" i="5"/>
  <c r="O423" i="5"/>
  <c r="O422" i="5"/>
  <c r="O421" i="5"/>
  <c r="O420" i="5"/>
  <c r="O419" i="5"/>
  <c r="O418" i="5"/>
  <c r="O417" i="5"/>
  <c r="O416" i="5"/>
  <c r="O415" i="5"/>
  <c r="O414" i="5"/>
  <c r="O413" i="5"/>
  <c r="O412" i="5"/>
  <c r="O411" i="5"/>
  <c r="O410" i="5"/>
  <c r="O409" i="5"/>
  <c r="O408" i="5"/>
  <c r="O407" i="5"/>
  <c r="O406" i="5"/>
  <c r="O405" i="5"/>
  <c r="O404" i="5"/>
  <c r="O403" i="5"/>
  <c r="O402" i="5"/>
  <c r="O401" i="5"/>
  <c r="O400" i="5"/>
  <c r="O399" i="5"/>
  <c r="O398" i="5"/>
  <c r="O397" i="5"/>
  <c r="O396" i="5"/>
  <c r="O395" i="5"/>
  <c r="O394" i="5"/>
  <c r="O393" i="5"/>
  <c r="O392" i="5"/>
  <c r="O391" i="5"/>
  <c r="O390" i="5"/>
  <c r="O389" i="5"/>
  <c r="O388" i="5"/>
  <c r="O387" i="5"/>
  <c r="O386" i="5"/>
  <c r="O385" i="5"/>
  <c r="O384" i="5"/>
  <c r="O383" i="5"/>
  <c r="O382" i="5"/>
  <c r="O381" i="5"/>
  <c r="O380" i="5"/>
  <c r="O379" i="5"/>
  <c r="O378" i="5"/>
  <c r="O377" i="5"/>
  <c r="O376" i="5"/>
  <c r="O375" i="5"/>
  <c r="O374" i="5"/>
  <c r="O373" i="5"/>
  <c r="O372" i="5"/>
  <c r="O371" i="5"/>
  <c r="O370" i="5"/>
  <c r="O369" i="5"/>
  <c r="O368" i="5"/>
  <c r="O367" i="5"/>
  <c r="O366" i="5"/>
  <c r="O365" i="5"/>
  <c r="O364" i="5"/>
  <c r="O363" i="5"/>
  <c r="O362" i="5"/>
  <c r="O361" i="5"/>
  <c r="O360" i="5"/>
  <c r="O359" i="5"/>
  <c r="O358" i="5"/>
  <c r="O357" i="5"/>
  <c r="O356" i="5"/>
  <c r="O355" i="5"/>
  <c r="O354" i="5"/>
  <c r="O353" i="5"/>
  <c r="O352" i="5"/>
  <c r="O351" i="5"/>
  <c r="O350" i="5"/>
  <c r="O349" i="5"/>
  <c r="O348" i="5"/>
  <c r="O347" i="5"/>
  <c r="O346" i="5"/>
  <c r="O345" i="5"/>
  <c r="O344" i="5"/>
  <c r="O343" i="5"/>
  <c r="O342" i="5"/>
  <c r="O341" i="5"/>
  <c r="O340" i="5"/>
  <c r="O339" i="5"/>
  <c r="O338" i="5"/>
  <c r="O337" i="5"/>
  <c r="O336" i="5"/>
  <c r="O335" i="5"/>
  <c r="O334" i="5"/>
  <c r="O333" i="5"/>
  <c r="O332" i="5"/>
  <c r="O331" i="5"/>
  <c r="O330" i="5"/>
  <c r="O329" i="5"/>
  <c r="O328" i="5"/>
  <c r="O327" i="5"/>
  <c r="O326" i="5"/>
  <c r="O325" i="5"/>
  <c r="O324" i="5"/>
  <c r="O323" i="5"/>
  <c r="O322" i="5"/>
  <c r="O321" i="5"/>
  <c r="O320" i="5"/>
  <c r="O319" i="5"/>
  <c r="O318" i="5"/>
  <c r="O317" i="5"/>
  <c r="O316" i="5"/>
  <c r="O315" i="5"/>
  <c r="O314" i="5"/>
  <c r="O313" i="5"/>
  <c r="O312" i="5"/>
  <c r="O311" i="5"/>
  <c r="O310" i="5"/>
  <c r="O309" i="5"/>
  <c r="O308" i="5"/>
  <c r="O307" i="5"/>
  <c r="O306" i="5"/>
  <c r="O305" i="5"/>
  <c r="O304" i="5"/>
  <c r="O303" i="5"/>
  <c r="O302" i="5"/>
  <c r="O301" i="5"/>
  <c r="O300" i="5"/>
  <c r="O299" i="5"/>
  <c r="O298" i="5"/>
  <c r="O297" i="5"/>
  <c r="O296" i="5"/>
  <c r="O295" i="5"/>
  <c r="O294" i="5"/>
  <c r="O293" i="5"/>
  <c r="O292" i="5"/>
  <c r="O291" i="5"/>
  <c r="O290" i="5"/>
  <c r="O289" i="5"/>
  <c r="O288" i="5"/>
  <c r="O287" i="5"/>
  <c r="O286" i="5"/>
  <c r="O285" i="5"/>
  <c r="O284" i="5"/>
  <c r="O283" i="5"/>
  <c r="O282" i="5"/>
  <c r="O281" i="5"/>
  <c r="O280" i="5"/>
  <c r="O279" i="5"/>
  <c r="O278" i="5"/>
  <c r="O277" i="5"/>
  <c r="O276" i="5"/>
  <c r="O275" i="5"/>
  <c r="O274" i="5"/>
  <c r="O273" i="5"/>
  <c r="O272" i="5"/>
  <c r="O271" i="5"/>
  <c r="O270" i="5"/>
  <c r="O269" i="5"/>
  <c r="O268" i="5"/>
  <c r="O267" i="5"/>
  <c r="O266" i="5"/>
  <c r="O265" i="5"/>
  <c r="O264" i="5"/>
  <c r="O263" i="5"/>
  <c r="O262" i="5"/>
  <c r="O261" i="5"/>
  <c r="O260" i="5"/>
  <c r="O259" i="5"/>
  <c r="O258" i="5"/>
  <c r="O257" i="5"/>
  <c r="O256" i="5"/>
  <c r="O255" i="5"/>
  <c r="O254" i="5"/>
  <c r="O253" i="5"/>
  <c r="O252" i="5"/>
  <c r="O251" i="5"/>
  <c r="O250" i="5"/>
  <c r="O249" i="5"/>
  <c r="O248" i="5"/>
  <c r="O247" i="5"/>
  <c r="O246" i="5"/>
  <c r="O245" i="5"/>
  <c r="O244" i="5"/>
  <c r="O243" i="5"/>
  <c r="O242" i="5"/>
  <c r="O241" i="5"/>
  <c r="O240" i="5"/>
  <c r="O239" i="5"/>
  <c r="O238" i="5"/>
  <c r="O237" i="5"/>
  <c r="O236" i="5"/>
  <c r="O235" i="5"/>
  <c r="O234" i="5"/>
  <c r="O233" i="5"/>
  <c r="O232" i="5"/>
  <c r="O231" i="5"/>
  <c r="O230" i="5"/>
  <c r="O229" i="5"/>
  <c r="O228" i="5"/>
  <c r="O227" i="5"/>
  <c r="O226" i="5"/>
  <c r="O225" i="5"/>
  <c r="O224" i="5"/>
  <c r="O223" i="5"/>
  <c r="O222" i="5"/>
  <c r="O221" i="5"/>
  <c r="O220" i="5"/>
  <c r="O219" i="5"/>
  <c r="O218" i="5"/>
  <c r="O217" i="5"/>
  <c r="O216" i="5"/>
  <c r="O215" i="5"/>
  <c r="O214" i="5"/>
  <c r="O213" i="5"/>
  <c r="O212" i="5"/>
  <c r="O211" i="5"/>
  <c r="O210" i="5"/>
  <c r="O209" i="5"/>
  <c r="O208" i="5"/>
  <c r="O207" i="5"/>
  <c r="O206" i="5"/>
  <c r="O205" i="5"/>
  <c r="O204" i="5"/>
  <c r="O203" i="5"/>
  <c r="O202" i="5"/>
  <c r="O201" i="5"/>
  <c r="O200" i="5"/>
  <c r="O199" i="5"/>
  <c r="O198" i="5"/>
  <c r="O197" i="5"/>
  <c r="O196" i="5"/>
  <c r="O195" i="5"/>
  <c r="O194" i="5"/>
  <c r="O193" i="5"/>
  <c r="O192" i="5"/>
  <c r="O191" i="5"/>
  <c r="O190" i="5"/>
  <c r="O189" i="5"/>
  <c r="O188" i="5"/>
  <c r="O187" i="5"/>
  <c r="O186" i="5"/>
  <c r="O185" i="5"/>
  <c r="O184" i="5"/>
  <c r="O183" i="5"/>
  <c r="O182" i="5"/>
  <c r="O181" i="5"/>
  <c r="O180" i="5"/>
  <c r="O179" i="5"/>
  <c r="O178" i="5"/>
  <c r="O177" i="5"/>
  <c r="O176" i="5"/>
  <c r="O175" i="5"/>
  <c r="O174" i="5"/>
  <c r="O173" i="5"/>
  <c r="O172" i="5"/>
  <c r="O171" i="5"/>
  <c r="O170" i="5"/>
  <c r="O169" i="5"/>
  <c r="O168" i="5"/>
  <c r="O167" i="5"/>
  <c r="O166" i="5"/>
  <c r="O165" i="5"/>
  <c r="O164" i="5"/>
  <c r="O163" i="5"/>
  <c r="O162" i="5"/>
  <c r="O161" i="5"/>
  <c r="O160" i="5"/>
  <c r="O159" i="5"/>
  <c r="O158" i="5"/>
  <c r="O157" i="5"/>
  <c r="O156" i="5"/>
  <c r="O155" i="5"/>
  <c r="O154" i="5"/>
  <c r="O153" i="5"/>
  <c r="O152" i="5"/>
  <c r="O151" i="5"/>
  <c r="O150" i="5"/>
  <c r="O149" i="5"/>
  <c r="O148" i="5"/>
  <c r="O147" i="5"/>
  <c r="O146" i="5"/>
  <c r="O145" i="5"/>
  <c r="O144" i="5"/>
  <c r="O143" i="5"/>
  <c r="O142" i="5"/>
  <c r="O141" i="5"/>
  <c r="O140" i="5"/>
  <c r="O139" i="5"/>
  <c r="O138" i="5"/>
  <c r="O137" i="5"/>
  <c r="O136" i="5"/>
  <c r="O135" i="5"/>
  <c r="O134" i="5"/>
  <c r="O133" i="5"/>
  <c r="O132" i="5"/>
  <c r="O131" i="5"/>
  <c r="O130" i="5"/>
  <c r="O129" i="5"/>
  <c r="O128" i="5"/>
  <c r="O127" i="5"/>
  <c r="O126" i="5"/>
  <c r="O125" i="5"/>
  <c r="O124" i="5"/>
  <c r="L123" i="5"/>
  <c r="Q123" i="5" s="1"/>
  <c r="O122" i="5"/>
  <c r="O121" i="5"/>
  <c r="O119" i="5"/>
  <c r="O118" i="5"/>
  <c r="O117" i="5"/>
  <c r="O116" i="5"/>
  <c r="O115" i="5"/>
  <c r="O114" i="5"/>
  <c r="O113" i="5"/>
  <c r="O112" i="5"/>
  <c r="O111" i="5"/>
  <c r="O110" i="5"/>
  <c r="O109" i="5"/>
  <c r="O108" i="5"/>
  <c r="O107" i="5"/>
  <c r="O106" i="5"/>
  <c r="O105" i="5"/>
  <c r="O104" i="5"/>
  <c r="O103" i="5"/>
  <c r="O102" i="5"/>
  <c r="O101" i="5"/>
  <c r="O100" i="5"/>
  <c r="O99" i="5"/>
  <c r="O98" i="5"/>
  <c r="O97" i="5"/>
  <c r="O96" i="5"/>
  <c r="O95" i="5"/>
  <c r="O94" i="5"/>
  <c r="O93" i="5"/>
  <c r="O92" i="5"/>
  <c r="O91" i="5"/>
  <c r="O90" i="5"/>
  <c r="O89" i="5"/>
  <c r="O88" i="5"/>
  <c r="O87" i="5"/>
  <c r="O86" i="5"/>
  <c r="O85" i="5"/>
  <c r="O84" i="5"/>
  <c r="O83" i="5"/>
  <c r="O82" i="5"/>
  <c r="O81" i="5"/>
  <c r="O80" i="5"/>
  <c r="O79" i="5"/>
  <c r="O78" i="5"/>
  <c r="O77" i="5"/>
  <c r="O76" i="5"/>
  <c r="O75" i="5"/>
  <c r="O74" i="5"/>
  <c r="O73" i="5"/>
  <c r="O72" i="5"/>
  <c r="O71" i="5"/>
  <c r="O70" i="5"/>
  <c r="O69" i="5"/>
  <c r="O68" i="5"/>
  <c r="O67" i="5"/>
  <c r="O66" i="5"/>
  <c r="O65" i="5"/>
  <c r="O64" i="5"/>
  <c r="O63" i="5"/>
  <c r="O62" i="5"/>
  <c r="O61" i="5"/>
  <c r="O60" i="5"/>
  <c r="O59" i="5"/>
  <c r="O58" i="5"/>
  <c r="O57" i="5"/>
  <c r="O56" i="5"/>
  <c r="O55" i="5"/>
  <c r="O54" i="5"/>
  <c r="O53" i="5"/>
  <c r="O52" i="5"/>
  <c r="O51" i="5"/>
  <c r="O50" i="5"/>
  <c r="O49" i="5"/>
  <c r="O48" i="5"/>
  <c r="O47" i="5"/>
  <c r="O46" i="5"/>
  <c r="O45" i="5"/>
  <c r="O44" i="5"/>
  <c r="O43" i="5"/>
  <c r="O42" i="5"/>
  <c r="O41" i="5"/>
  <c r="O40" i="5"/>
  <c r="O39" i="5"/>
  <c r="O38" i="5"/>
  <c r="O37" i="5"/>
  <c r="O36" i="5"/>
  <c r="O35" i="5"/>
  <c r="O34" i="5"/>
  <c r="O33" i="5"/>
  <c r="O32" i="5"/>
  <c r="O31" i="5"/>
  <c r="O30" i="5"/>
  <c r="O29" i="5"/>
  <c r="O28" i="5"/>
  <c r="O27" i="5"/>
  <c r="O26" i="5"/>
  <c r="O25" i="5"/>
  <c r="O24" i="5"/>
  <c r="O23" i="5"/>
  <c r="O22" i="5"/>
  <c r="O21" i="5"/>
  <c r="O20" i="5"/>
  <c r="O19" i="5"/>
  <c r="O18" i="5"/>
  <c r="O17" i="5"/>
  <c r="O16" i="5"/>
  <c r="O15" i="5"/>
  <c r="L14" i="5"/>
  <c r="O13" i="5"/>
  <c r="O12" i="5"/>
  <c r="O11" i="5"/>
  <c r="O10" i="5"/>
  <c r="O7" i="5"/>
  <c r="O6" i="5"/>
  <c r="O5" i="5"/>
  <c r="L39" i="4"/>
  <c r="L35" i="4"/>
  <c r="L34" i="4"/>
  <c r="L29" i="4"/>
  <c r="L28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L4" i="4"/>
  <c r="L360" i="2"/>
  <c r="L359" i="2"/>
  <c r="L358" i="2"/>
  <c r="L357" i="2"/>
  <c r="L356" i="2"/>
  <c r="L355" i="2"/>
  <c r="L354" i="2"/>
  <c r="L353" i="2"/>
  <c r="L352" i="2"/>
  <c r="L351" i="2"/>
  <c r="L350" i="2"/>
  <c r="L349" i="2"/>
  <c r="L348" i="2"/>
  <c r="L347" i="2"/>
  <c r="L346" i="2"/>
  <c r="L345" i="2"/>
  <c r="L344" i="2"/>
  <c r="L343" i="2"/>
  <c r="L342" i="2"/>
  <c r="L341" i="2"/>
  <c r="L340" i="2"/>
  <c r="L339" i="2"/>
  <c r="L337" i="2"/>
  <c r="L336" i="2"/>
  <c r="L335" i="2"/>
  <c r="L334" i="2"/>
  <c r="L332" i="2"/>
  <c r="L331" i="2"/>
  <c r="L330" i="2"/>
  <c r="L329" i="2"/>
  <c r="L327" i="2"/>
  <c r="L325" i="2"/>
  <c r="L324" i="2"/>
  <c r="L323" i="2"/>
  <c r="L322" i="2"/>
  <c r="L321" i="2"/>
  <c r="L320" i="2"/>
  <c r="L319" i="2"/>
  <c r="L318" i="2"/>
  <c r="L317" i="2"/>
  <c r="L316" i="2"/>
  <c r="L315" i="2"/>
  <c r="L314" i="2"/>
  <c r="L313" i="2"/>
  <c r="L312" i="2"/>
  <c r="L311" i="2"/>
  <c r="L310" i="2"/>
  <c r="L309" i="2"/>
  <c r="L308" i="2"/>
  <c r="L307" i="2"/>
  <c r="L306" i="2"/>
  <c r="L305" i="2"/>
  <c r="L304" i="2"/>
  <c r="L303" i="2"/>
  <c r="L302" i="2"/>
  <c r="L301" i="2"/>
  <c r="L300" i="2"/>
  <c r="L299" i="2"/>
  <c r="L298" i="2"/>
  <c r="L297" i="2"/>
  <c r="L296" i="2"/>
  <c r="L295" i="2"/>
  <c r="L294" i="2"/>
  <c r="L293" i="2"/>
  <c r="L292" i="2"/>
  <c r="L291" i="2"/>
  <c r="L290" i="2"/>
  <c r="L289" i="2"/>
  <c r="L288" i="2"/>
  <c r="L287" i="2"/>
  <c r="L285" i="2"/>
  <c r="L284" i="2"/>
  <c r="L283" i="2"/>
  <c r="L282" i="2"/>
  <c r="L281" i="2"/>
  <c r="L280" i="2"/>
  <c r="L279" i="2"/>
  <c r="L278" i="2"/>
  <c r="L277" i="2"/>
  <c r="L276" i="2"/>
  <c r="L274" i="2"/>
  <c r="L273" i="2"/>
  <c r="L272" i="2"/>
  <c r="L271" i="2"/>
  <c r="L270" i="2"/>
  <c r="L268" i="2"/>
  <c r="L267" i="2"/>
  <c r="L266" i="2"/>
  <c r="L265" i="2"/>
  <c r="L264" i="2"/>
  <c r="L263" i="2"/>
  <c r="L262" i="2"/>
  <c r="L261" i="2"/>
  <c r="L260" i="2"/>
  <c r="L259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P101" i="3" l="1"/>
  <c r="Q101" i="3"/>
  <c r="Q523" i="5"/>
</calcChain>
</file>

<file path=xl/sharedStrings.xml><?xml version="1.0" encoding="utf-8"?>
<sst xmlns="http://schemas.openxmlformats.org/spreadsheetml/2006/main" count="8674" uniqueCount="1212">
  <si>
    <t>VU ID</t>
  </si>
  <si>
    <t>Class</t>
  </si>
  <si>
    <t>Taxon</t>
  </si>
  <si>
    <t>Common Name</t>
  </si>
  <si>
    <t>Aves</t>
  </si>
  <si>
    <t>Anas capensis</t>
  </si>
  <si>
    <t>Cape teal</t>
  </si>
  <si>
    <t>Anas platyrhynchos domesticus</t>
  </si>
  <si>
    <t>Domestic duck</t>
  </si>
  <si>
    <t>Anser sp.</t>
  </si>
  <si>
    <t>Goose</t>
  </si>
  <si>
    <t>Columba sp.</t>
  </si>
  <si>
    <t>Pigeon</t>
  </si>
  <si>
    <t>Corvus corax</t>
  </si>
  <si>
    <t>Raven</t>
  </si>
  <si>
    <t>Corvus sp.</t>
  </si>
  <si>
    <t>Crow</t>
  </si>
  <si>
    <t>Gallus gallus domesticus</t>
  </si>
  <si>
    <t>Chicken</t>
  </si>
  <si>
    <t>Meleagris gallopavo</t>
  </si>
  <si>
    <t>Turkey</t>
  </si>
  <si>
    <t>Otididae</t>
  </si>
  <si>
    <t>Bustard</t>
  </si>
  <si>
    <t>Phalacrocorax capensis</t>
  </si>
  <si>
    <t>Cape cormorant</t>
  </si>
  <si>
    <t>Phalacrocorax lucidus</t>
  </si>
  <si>
    <t>White breasted cormorant</t>
  </si>
  <si>
    <t>Phasianidae</t>
  </si>
  <si>
    <t>Francolin</t>
  </si>
  <si>
    <t>Pternistis capensis</t>
  </si>
  <si>
    <t>Cape francolin</t>
  </si>
  <si>
    <t>Tringa nebularia</t>
  </si>
  <si>
    <t>Common greenshank</t>
  </si>
  <si>
    <t>Mammal</t>
  </si>
  <si>
    <t>Bos taurus</t>
  </si>
  <si>
    <t>Cattle</t>
  </si>
  <si>
    <t>Canis lupus familiaris</t>
  </si>
  <si>
    <t>Dog</t>
  </si>
  <si>
    <t>Felis catus</t>
  </si>
  <si>
    <t>Cat</t>
  </si>
  <si>
    <t>Hyaenidae sp.</t>
  </si>
  <si>
    <t>Hyena</t>
  </si>
  <si>
    <t>Oryctolagus cuniculus</t>
  </si>
  <si>
    <t>Rabbit</t>
  </si>
  <si>
    <t>Ovis aries/Capra hircus</t>
  </si>
  <si>
    <t>Sheep/goat</t>
  </si>
  <si>
    <t>Sus domesticus</t>
  </si>
  <si>
    <t>Pig</t>
  </si>
  <si>
    <t>Pisces</t>
  </si>
  <si>
    <t>Sparidae</t>
  </si>
  <si>
    <t>Sea breams/porgies</t>
  </si>
  <si>
    <t>Anchovy (±1SD)</t>
  </si>
  <si>
    <t>Roundherring (±1SD)</t>
  </si>
  <si>
    <t>Meat</t>
  </si>
  <si>
    <t>Reference</t>
  </si>
  <si>
    <t xml:space="preserve">This study </t>
  </si>
  <si>
    <t>C. Angulata</t>
  </si>
  <si>
    <t>Food grouping</t>
  </si>
  <si>
    <t>Marine animal</t>
  </si>
  <si>
    <t>UCT 780</t>
  </si>
  <si>
    <t>UCT 778</t>
  </si>
  <si>
    <t>UCT 724</t>
  </si>
  <si>
    <t>UCT 782</t>
  </si>
  <si>
    <t>UCT 781</t>
  </si>
  <si>
    <t>UCT 776</t>
  </si>
  <si>
    <t>UCT 1073</t>
  </si>
  <si>
    <t>UCT 1076</t>
  </si>
  <si>
    <t>Psammobates tentorium varroxii</t>
  </si>
  <si>
    <t>toirtoise</t>
  </si>
  <si>
    <t>UCT 728</t>
  </si>
  <si>
    <t>UCT 733</t>
  </si>
  <si>
    <t>UCT 734</t>
  </si>
  <si>
    <t>UCT 738</t>
  </si>
  <si>
    <t>UCT 735</t>
  </si>
  <si>
    <t>UCT 063</t>
  </si>
  <si>
    <t>UCT 732</t>
  </si>
  <si>
    <t>UCT 876</t>
  </si>
  <si>
    <t>UCT 1074</t>
  </si>
  <si>
    <t>UCT 722</t>
  </si>
  <si>
    <t>UCT 721</t>
  </si>
  <si>
    <t>UCT 819</t>
  </si>
  <si>
    <t>UCT 820</t>
  </si>
  <si>
    <t>UCT 821</t>
  </si>
  <si>
    <t>UCT 720</t>
  </si>
  <si>
    <t>UCT 822</t>
  </si>
  <si>
    <t>UCT 878</t>
  </si>
  <si>
    <t>UCT 879</t>
  </si>
  <si>
    <t>UCT 883</t>
  </si>
  <si>
    <t>UCT 783</t>
  </si>
  <si>
    <t>UCT 723</t>
  </si>
  <si>
    <t xml:space="preserve">Lepus capensis </t>
  </si>
  <si>
    <t>Hare</t>
  </si>
  <si>
    <t>Steenbok</t>
  </si>
  <si>
    <t>Raphicerus campestris</t>
  </si>
  <si>
    <t>Antidorcas marsupialis</t>
  </si>
  <si>
    <t>Springbok</t>
  </si>
  <si>
    <t>Procavia capensis</t>
  </si>
  <si>
    <t>Dassies</t>
  </si>
  <si>
    <t>UCT 877</t>
  </si>
  <si>
    <t>UCT 880</t>
  </si>
  <si>
    <t>UCT 1077</t>
  </si>
  <si>
    <t>UCT 717</t>
  </si>
  <si>
    <t>UCT 881</t>
  </si>
  <si>
    <t>UCT 882</t>
  </si>
  <si>
    <t>UCT 718</t>
  </si>
  <si>
    <t>UCT 842</t>
  </si>
  <si>
    <t>UCT 841</t>
  </si>
  <si>
    <t>UCT 875</t>
  </si>
  <si>
    <t>UCT 872</t>
  </si>
  <si>
    <t>UCT 873</t>
  </si>
  <si>
    <t>Bathyergus suillus</t>
  </si>
  <si>
    <t xml:space="preserve">Dune mole rat </t>
  </si>
  <si>
    <t>Papio ursinua</t>
  </si>
  <si>
    <t>Baboon</t>
  </si>
  <si>
    <t>Otocyon megalotis</t>
  </si>
  <si>
    <t>Bat-eared fox</t>
  </si>
  <si>
    <t>UCT 777</t>
  </si>
  <si>
    <t>UCT 779</t>
  </si>
  <si>
    <t>UCT 836</t>
  </si>
  <si>
    <t>UCT 837</t>
  </si>
  <si>
    <t>UCT 838</t>
  </si>
  <si>
    <t>UCT 839</t>
  </si>
  <si>
    <t>UCT 823</t>
  </si>
  <si>
    <t>Vogel, 1978b (see doc.)</t>
  </si>
  <si>
    <t>UCT 840</t>
  </si>
  <si>
    <t>-</t>
  </si>
  <si>
    <t>UCT 771</t>
  </si>
  <si>
    <t>UCT 772</t>
  </si>
  <si>
    <t>UCT 731</t>
  </si>
  <si>
    <t>UCT 737</t>
  </si>
  <si>
    <t>UCT 787</t>
  </si>
  <si>
    <t>Sylvicapra grimmia</t>
  </si>
  <si>
    <t>Taurotragus oryx</t>
  </si>
  <si>
    <t>Eland</t>
  </si>
  <si>
    <t>Francolinus capensis</t>
  </si>
  <si>
    <t>UCT 773</t>
  </si>
  <si>
    <t>UCT 730</t>
  </si>
  <si>
    <t>Felis caracal</t>
  </si>
  <si>
    <t>Lynx</t>
  </si>
  <si>
    <t>UCT 729</t>
  </si>
  <si>
    <t>Canis mesomelas</t>
  </si>
  <si>
    <t>Jackal</t>
  </si>
  <si>
    <t>N</t>
  </si>
  <si>
    <t>UCT 756</t>
  </si>
  <si>
    <t xml:space="preserve">Moraea fugax </t>
  </si>
  <si>
    <t>UCT 1103</t>
  </si>
  <si>
    <t>Nylandtia spinosa</t>
  </si>
  <si>
    <t>UCT 884</t>
  </si>
  <si>
    <t>Carpabrotus sp.</t>
  </si>
  <si>
    <t>UCT 757</t>
  </si>
  <si>
    <t>Grielum humifusum</t>
  </si>
  <si>
    <t>UCT 758</t>
  </si>
  <si>
    <t>UCT 759</t>
  </si>
  <si>
    <t>UCT 761</t>
  </si>
  <si>
    <t>UCT 760</t>
  </si>
  <si>
    <t>UCT 885</t>
  </si>
  <si>
    <t>UCT 886</t>
  </si>
  <si>
    <t>UCT 887</t>
  </si>
  <si>
    <t>UCT 890</t>
  </si>
  <si>
    <t>UCT 1047</t>
  </si>
  <si>
    <t>UCT 1046</t>
  </si>
  <si>
    <t>UCT 1045</t>
  </si>
  <si>
    <t>Prionium serratum</t>
  </si>
  <si>
    <t>Dioscorea elephantipes</t>
  </si>
  <si>
    <t>Fockea comaru</t>
  </si>
  <si>
    <t>Caralluma mammillaris</t>
  </si>
  <si>
    <t>Hypertelis salsoloides</t>
  </si>
  <si>
    <t>Cyanella hyacinthoides</t>
  </si>
  <si>
    <t>Allium dregeanum</t>
  </si>
  <si>
    <t>Hoodia sp.</t>
  </si>
  <si>
    <t>Cyphia digitata</t>
  </si>
  <si>
    <t>Colpoon compressum</t>
  </si>
  <si>
    <t>Oxalis sp.</t>
  </si>
  <si>
    <t>Mooney et al. 1977</t>
  </si>
  <si>
    <t>UCT 095</t>
  </si>
  <si>
    <t>UCT 096</t>
  </si>
  <si>
    <t>UCT 097</t>
  </si>
  <si>
    <t>UCT 1013</t>
  </si>
  <si>
    <t>UCT 1014</t>
  </si>
  <si>
    <t>UCT 1015</t>
  </si>
  <si>
    <t>UCT 1016</t>
  </si>
  <si>
    <t>UCT 1017</t>
  </si>
  <si>
    <t>UCT 1018</t>
  </si>
  <si>
    <t>UCT 1019</t>
  </si>
  <si>
    <t>UCT 1020</t>
  </si>
  <si>
    <t>UCT 1021</t>
  </si>
  <si>
    <t>UCT 1022</t>
  </si>
  <si>
    <t>UCT 1023</t>
  </si>
  <si>
    <t>UCT 519</t>
  </si>
  <si>
    <t>UCT 585</t>
  </si>
  <si>
    <t>Aulacomya ater</t>
  </si>
  <si>
    <t>Burnupena sp.</t>
  </si>
  <si>
    <t>Donax serra</t>
  </si>
  <si>
    <t>Haliotis midae</t>
  </si>
  <si>
    <t>Patella granatina</t>
  </si>
  <si>
    <t>Patella granularis</t>
  </si>
  <si>
    <t>Patella argenvillei</t>
  </si>
  <si>
    <t>Patella cochlear</t>
  </si>
  <si>
    <t>UCT 742</t>
  </si>
  <si>
    <t>Liza ramada</t>
  </si>
  <si>
    <t>UCT 766</t>
  </si>
  <si>
    <t>UCT 769</t>
  </si>
  <si>
    <t>Pachymetopon blochii</t>
  </si>
  <si>
    <t>UCT 586</t>
  </si>
  <si>
    <t>marine animal</t>
  </si>
  <si>
    <t>UCT 740</t>
  </si>
  <si>
    <t>Spheniscus demersus</t>
  </si>
  <si>
    <t>UCT 767</t>
  </si>
  <si>
    <t>UCT 768</t>
  </si>
  <si>
    <t>Lithognathus lithognathus</t>
  </si>
  <si>
    <t>Morus capensis</t>
  </si>
  <si>
    <t>UCT 743</t>
  </si>
  <si>
    <t>Diomedea melanophris</t>
  </si>
  <si>
    <t>UCT 770</t>
  </si>
  <si>
    <t>Arctocephalus pusillus</t>
  </si>
  <si>
    <t>UCT 741</t>
  </si>
  <si>
    <t>UCT 818</t>
  </si>
  <si>
    <t>Jasus lalandii</t>
  </si>
  <si>
    <t>UCT 786</t>
  </si>
  <si>
    <t>UCT 517</t>
  </si>
  <si>
    <t>UCT 788</t>
  </si>
  <si>
    <t>whale</t>
  </si>
  <si>
    <t>UCT 726</t>
  </si>
  <si>
    <t>Barbus capensis</t>
  </si>
  <si>
    <t>Clanwilliam yellowfish</t>
  </si>
  <si>
    <t>UCT 725</t>
  </si>
  <si>
    <t>Barbus andrewi</t>
  </si>
  <si>
    <t>Wild onium</t>
  </si>
  <si>
    <t>C3 plant</t>
  </si>
  <si>
    <t>Aponogeton distachyos</t>
  </si>
  <si>
    <t>Cape pond weed</t>
  </si>
  <si>
    <t>Cape fur seal</t>
  </si>
  <si>
    <t>Ribbed mussel</t>
  </si>
  <si>
    <t>Cape whitefish</t>
  </si>
  <si>
    <t>Sea snail</t>
  </si>
  <si>
    <t>Aroena</t>
  </si>
  <si>
    <t>Mooney et al 1977</t>
  </si>
  <si>
    <t>Hottentot fig</t>
  </si>
  <si>
    <t>Choromytilus meridionalis</t>
  </si>
  <si>
    <t>Black mussel</t>
  </si>
  <si>
    <t>Cape sumach</t>
  </si>
  <si>
    <t>Lady's hand</t>
  </si>
  <si>
    <t>Plains baroe</t>
  </si>
  <si>
    <t>Black-browed albatross</t>
  </si>
  <si>
    <t>elephant's foot </t>
  </si>
  <si>
    <t>Bean clam</t>
  </si>
  <si>
    <t>Water root</t>
  </si>
  <si>
    <t>Duiker root</t>
  </si>
  <si>
    <t>South African abalone</t>
  </si>
  <si>
    <t>Ghaap</t>
  </si>
  <si>
    <t>Cape rock lobster </t>
  </si>
  <si>
    <t>White Steenbras</t>
  </si>
  <si>
    <t>Thinlip mullet </t>
  </si>
  <si>
    <t>Brackish sorrel</t>
  </si>
  <si>
    <t>soetuintjies</t>
  </si>
  <si>
    <t>Cape gannet </t>
  </si>
  <si>
    <t>Tortoise berry plant</t>
  </si>
  <si>
    <t>wood sorrels</t>
  </si>
  <si>
    <t>Hottentot seabream</t>
  </si>
  <si>
    <t>Palmiet</t>
  </si>
  <si>
    <t>African penguin</t>
  </si>
  <si>
    <t>Bush duiker</t>
  </si>
  <si>
    <t>CAM plant</t>
  </si>
  <si>
    <t>Terrestrial animal</t>
  </si>
  <si>
    <t>Remarks</t>
  </si>
  <si>
    <t>Edible parts</t>
  </si>
  <si>
    <t>M 1726</t>
  </si>
  <si>
    <t xml:space="preserve">M 1728 </t>
  </si>
  <si>
    <t xml:space="preserve">M 1721 </t>
  </si>
  <si>
    <t>M 1722</t>
  </si>
  <si>
    <t>M 1723</t>
  </si>
  <si>
    <t>M 1718</t>
  </si>
  <si>
    <t>M 1719</t>
  </si>
  <si>
    <t xml:space="preserve">Acacia haematoxylon </t>
  </si>
  <si>
    <t xml:space="preserve">Cassia italica </t>
  </si>
  <si>
    <t>Asthenatherum glaucum</t>
  </si>
  <si>
    <t xml:space="preserve">Eragrostis lehmanniana </t>
  </si>
  <si>
    <t xml:space="preserve">Stipagrostis ciliata </t>
  </si>
  <si>
    <t xml:space="preserve">Grewia flava </t>
  </si>
  <si>
    <t xml:space="preserve">Eragrostis echinochloidea </t>
  </si>
  <si>
    <t>C4 plant</t>
  </si>
  <si>
    <t>M 1600</t>
  </si>
  <si>
    <t>M 1416</t>
  </si>
  <si>
    <t>M 1739</t>
  </si>
  <si>
    <t>M 1602</t>
  </si>
  <si>
    <t>M 1603</t>
  </si>
  <si>
    <t>M 1740</t>
  </si>
  <si>
    <t>M 1590</t>
  </si>
  <si>
    <t>M 1591</t>
  </si>
  <si>
    <t>M 1592</t>
  </si>
  <si>
    <t>M 1627</t>
  </si>
  <si>
    <t>M 1628</t>
  </si>
  <si>
    <t>M 1629</t>
  </si>
  <si>
    <t>M 1683</t>
  </si>
  <si>
    <t>M 1679</t>
  </si>
  <si>
    <t>M 1677</t>
  </si>
  <si>
    <t>M 1680</t>
  </si>
  <si>
    <t>M 1681</t>
  </si>
  <si>
    <t>M 1678</t>
  </si>
  <si>
    <t>M 1682</t>
  </si>
  <si>
    <t xml:space="preserve">Plinthus karooicus </t>
  </si>
  <si>
    <t xml:space="preserve">Acacia karoo </t>
  </si>
  <si>
    <t xml:space="preserve">Eragrostis sp. </t>
  </si>
  <si>
    <t xml:space="preserve">Stipagrostis obtusa </t>
  </si>
  <si>
    <t xml:space="preserve">Colophospermum mopane </t>
  </si>
  <si>
    <t>Panicum maximum</t>
  </si>
  <si>
    <t xml:space="preserve">Schotia afra </t>
  </si>
  <si>
    <t xml:space="preserve">Portulacaria afra </t>
  </si>
  <si>
    <t xml:space="preserve">Tarconanthus camphoratus </t>
  </si>
  <si>
    <t xml:space="preserve">Cymbopogon plurinodis </t>
  </si>
  <si>
    <t xml:space="preserve">Digitaria seriata </t>
  </si>
  <si>
    <t xml:space="preserve">Eragrostis plurinoides </t>
  </si>
  <si>
    <t xml:space="preserve">Fingerhuthia afrieana </t>
  </si>
  <si>
    <t xml:space="preserve">Themeda triandra </t>
  </si>
  <si>
    <t>Heaton 1987</t>
  </si>
  <si>
    <t>Foliar species - edible species?</t>
  </si>
  <si>
    <t>Arctotheca calendula</t>
  </si>
  <si>
    <t>Aspalathus capensis</t>
  </si>
  <si>
    <t>Chrysanthemoides monilifera</t>
  </si>
  <si>
    <t>Dorotheanthus bellidiformis</t>
  </si>
  <si>
    <t>Hyobanche sanguinea</t>
  </si>
  <si>
    <t>Pterocelastrus tricuspidatus</t>
  </si>
  <si>
    <t>Trifolium dubium</t>
  </si>
  <si>
    <t>Elegia tectorum</t>
  </si>
  <si>
    <t>Erica mammosa</t>
  </si>
  <si>
    <t>Leucadendron coniferum</t>
  </si>
  <si>
    <t>Cymbula granatina</t>
  </si>
  <si>
    <t>Cymbula oculus</t>
  </si>
  <si>
    <t>Mytilus galloprovincialis</t>
  </si>
  <si>
    <t>Leucospermum conocarpodendron</t>
  </si>
  <si>
    <t>Maytenus lucida</t>
  </si>
  <si>
    <t>Babiana nana</t>
  </si>
  <si>
    <t>Centella villosa</t>
  </si>
  <si>
    <t>Erica plukenetii</t>
  </si>
  <si>
    <t>Eriocephalus africanus</t>
  </si>
  <si>
    <t>Eriospermum nanum</t>
  </si>
  <si>
    <t>Helichrysum cf. asperum</t>
  </si>
  <si>
    <t>Leucadendron laureolum</t>
  </si>
  <si>
    <t>Olea exasperata</t>
  </si>
  <si>
    <t>Ornithogalum sp.</t>
  </si>
  <si>
    <t>Otholobium filicaulis</t>
  </si>
  <si>
    <t>Salvia africana-lutea</t>
  </si>
  <si>
    <t>Stoibrax capensis</t>
  </si>
  <si>
    <t>Lolium multiflorum</t>
  </si>
  <si>
    <t>Mimetes cycullatus</t>
  </si>
  <si>
    <t>Watsonia sp.</t>
  </si>
  <si>
    <t>Willdenowia teres</t>
  </si>
  <si>
    <t>Scutellastra granularis</t>
  </si>
  <si>
    <t>Searsia laevigata</t>
  </si>
  <si>
    <t>Carpobrotus sp.</t>
  </si>
  <si>
    <t>Sporobolus virginicus</t>
  </si>
  <si>
    <t>Stenotaphrum secundatum</t>
  </si>
  <si>
    <t>Tetraria thermalis</t>
  </si>
  <si>
    <t>Searsia glauca</t>
  </si>
  <si>
    <t>whole plant</t>
  </si>
  <si>
    <t>leaves</t>
  </si>
  <si>
    <t>flowers</t>
  </si>
  <si>
    <t>fruit</t>
  </si>
  <si>
    <t>stem</t>
  </si>
  <si>
    <t>seeds</t>
  </si>
  <si>
    <t>soft tissues</t>
  </si>
  <si>
    <t>bulb</t>
  </si>
  <si>
    <t>tuber</t>
  </si>
  <si>
    <t>stems</t>
  </si>
  <si>
    <t>leaf-bases</t>
  </si>
  <si>
    <t>rhizome</t>
  </si>
  <si>
    <t>Tissue analysed</t>
  </si>
  <si>
    <t>Edible for baboons - humans?</t>
  </si>
  <si>
    <t>KK.PF.028</t>
  </si>
  <si>
    <t>KK.PF.058</t>
  </si>
  <si>
    <t>KK.PF.054</t>
  </si>
  <si>
    <t>KK.PF.055</t>
  </si>
  <si>
    <t>KK.PF.057</t>
  </si>
  <si>
    <t>KK.PF.067</t>
  </si>
  <si>
    <t>KK.PF.068</t>
  </si>
  <si>
    <t>KK.PF.080</t>
  </si>
  <si>
    <t>KK.PF.059</t>
  </si>
  <si>
    <t>KK.PF.078</t>
  </si>
  <si>
    <t>KK.PF.023</t>
  </si>
  <si>
    <t>KK.PF.024</t>
  </si>
  <si>
    <t>KK.PF.420</t>
  </si>
  <si>
    <t>KK.PF.066</t>
  </si>
  <si>
    <t>KK.PF.085</t>
  </si>
  <si>
    <t>KK.PF.086</t>
  </si>
  <si>
    <t>KK.PF.087</t>
  </si>
  <si>
    <t>KK.PF.088</t>
  </si>
  <si>
    <t>KK.PF.026</t>
  </si>
  <si>
    <t>KK.PF.027</t>
  </si>
  <si>
    <t>KK.PF.061</t>
  </si>
  <si>
    <t>KK.PF.029</t>
  </si>
  <si>
    <t>KK.PF.065</t>
  </si>
  <si>
    <t>KK.PF.022</t>
  </si>
  <si>
    <t>KK.PF.407</t>
  </si>
  <si>
    <t>KK.PF.406</t>
  </si>
  <si>
    <t>KK.PF.417</t>
  </si>
  <si>
    <t>KK.PF.418</t>
  </si>
  <si>
    <t>KK.PF.422</t>
  </si>
  <si>
    <t>KK.PF.419</t>
  </si>
  <si>
    <t>KK.AF.045</t>
  </si>
  <si>
    <t>KK.AF.043</t>
  </si>
  <si>
    <t>KK.AF.044</t>
  </si>
  <si>
    <t>KK.AF.046</t>
  </si>
  <si>
    <t>KK.AF.047</t>
  </si>
  <si>
    <t>KK.AF.061</t>
  </si>
  <si>
    <t>KK.AF.062</t>
  </si>
  <si>
    <t>KK.AF.063</t>
  </si>
  <si>
    <t>KK.AF.064</t>
  </si>
  <si>
    <t>KK.AF.065</t>
  </si>
  <si>
    <t>KK.PF.084</t>
  </si>
  <si>
    <t>KK.PF.052</t>
  </si>
  <si>
    <t>KK.PF.048</t>
  </si>
  <si>
    <t>KK.PF.083</t>
  </si>
  <si>
    <t>KK.AF.025</t>
  </si>
  <si>
    <t>KK.AF.030</t>
  </si>
  <si>
    <t>KK.AF.032</t>
  </si>
  <si>
    <t>KK.AF.035</t>
  </si>
  <si>
    <t>KK.AF.036</t>
  </si>
  <si>
    <t>KK.AF.028</t>
  </si>
  <si>
    <t>KK.AF.029</t>
  </si>
  <si>
    <t>KK.AF.037</t>
  </si>
  <si>
    <t>KK.AF.038</t>
  </si>
  <si>
    <t>KK.AF.039</t>
  </si>
  <si>
    <t>KK.PF.092</t>
  </si>
  <si>
    <t>KK.PF.093</t>
  </si>
  <si>
    <t>KK.PF.110</t>
  </si>
  <si>
    <t>KK.PF.136</t>
  </si>
  <si>
    <t>KK.PF.109</t>
  </si>
  <si>
    <t>KK.PF.114</t>
  </si>
  <si>
    <t>KK.PF.118</t>
  </si>
  <si>
    <t>KK.PF.124</t>
  </si>
  <si>
    <t>KK.PF.091</t>
  </si>
  <si>
    <t>KK.PF.120</t>
  </si>
  <si>
    <t>KK.PF.121</t>
  </si>
  <si>
    <t>KK.PF.113</t>
  </si>
  <si>
    <t>KK.PF.128</t>
  </si>
  <si>
    <t>KK.PF.129</t>
  </si>
  <si>
    <t>KK.PF.134</t>
  </si>
  <si>
    <t>KK.PF.138</t>
  </si>
  <si>
    <t>KK.PF.101</t>
  </si>
  <si>
    <t>KK.PF.122</t>
  </si>
  <si>
    <t>KK.PF.414</t>
  </si>
  <si>
    <t>KK.PF.090</t>
  </si>
  <si>
    <t>KK.PF.132</t>
  </si>
  <si>
    <t>KK.PF.142</t>
  </si>
  <si>
    <t>KK.PF.143</t>
  </si>
  <si>
    <t>KK.PF.130</t>
  </si>
  <si>
    <t>KK.PF.133</t>
  </si>
  <si>
    <t>KK.PF.139</t>
  </si>
  <si>
    <t>KK.PF.106</t>
  </si>
  <si>
    <t>KK.PF.137</t>
  </si>
  <si>
    <t>KK.PF.140</t>
  </si>
  <si>
    <t>KK.PF.144</t>
  </si>
  <si>
    <t>KK.PF.141</t>
  </si>
  <si>
    <t>KK.PF.421</t>
  </si>
  <si>
    <t>KK.PF.135</t>
  </si>
  <si>
    <t>KK.PF.105</t>
  </si>
  <si>
    <t>KK.PF.102</t>
  </si>
  <si>
    <t>KK.PF.104</t>
  </si>
  <si>
    <t>KK.PF.108</t>
  </si>
  <si>
    <t>KK.PF.095</t>
  </si>
  <si>
    <t>KK.PF.096</t>
  </si>
  <si>
    <t>KK.PF.094</t>
  </si>
  <si>
    <t>KK.PF.097</t>
  </si>
  <si>
    <t>KK.PF.098</t>
  </si>
  <si>
    <t>KK.PF.115</t>
  </si>
  <si>
    <t>KK.PF.116</t>
  </si>
  <si>
    <t>KK.PF.112</t>
  </si>
  <si>
    <t>KK.PF.099</t>
  </si>
  <si>
    <t>KK.PF.100</t>
  </si>
  <si>
    <t>KK.PF.111</t>
  </si>
  <si>
    <t>KK.PF.117</t>
  </si>
  <si>
    <t>KK.PF.415</t>
  </si>
  <si>
    <t>KK.PF.416</t>
  </si>
  <si>
    <t>KK.PF.103</t>
  </si>
  <si>
    <t>KK.PF.107</t>
  </si>
  <si>
    <t>KK.AF.013</t>
  </si>
  <si>
    <t>KK.AF.015</t>
  </si>
  <si>
    <t>KK.AF.019</t>
  </si>
  <si>
    <t>KK.AF.011</t>
  </si>
  <si>
    <t>KK.AF.014</t>
  </si>
  <si>
    <t>KK.AF.017</t>
  </si>
  <si>
    <t>KK.AF.018</t>
  </si>
  <si>
    <t>KK.AF.012</t>
  </si>
  <si>
    <t>KK.AF.016</t>
  </si>
  <si>
    <t>KK.AF.002</t>
  </si>
  <si>
    <t>KK.AF.003</t>
  </si>
  <si>
    <t>KK.AF.004</t>
  </si>
  <si>
    <t>KK.AF.005</t>
  </si>
  <si>
    <t>KK.AF.009</t>
  </si>
  <si>
    <t>KK.AF.001</t>
  </si>
  <si>
    <t>KK.AF.006</t>
  </si>
  <si>
    <t>KK.AF.007</t>
  </si>
  <si>
    <t>KK.AF.008</t>
  </si>
  <si>
    <t>KK.AF.010</t>
  </si>
  <si>
    <t>KK.PF.256</t>
  </si>
  <si>
    <t>KK.PF.257</t>
  </si>
  <si>
    <t>KK.PF.258</t>
  </si>
  <si>
    <t>KK.PF.259</t>
  </si>
  <si>
    <t>KK.PF.260</t>
  </si>
  <si>
    <t>KK.PF.190</t>
  </si>
  <si>
    <t>KK.PF.191</t>
  </si>
  <si>
    <t>KK.PF.192</t>
  </si>
  <si>
    <t>KK.PF.193</t>
  </si>
  <si>
    <t>KK.PF.194</t>
  </si>
  <si>
    <t>KK.PF.265</t>
  </si>
  <si>
    <t>KK.PF.266</t>
  </si>
  <si>
    <t>KK.PF.267</t>
  </si>
  <si>
    <t>KK.PF.268</t>
  </si>
  <si>
    <t>KK.PF.269</t>
  </si>
  <si>
    <t>KK.PF.185</t>
  </si>
  <si>
    <t>KK.PF.186</t>
  </si>
  <si>
    <t>KK.PF.187</t>
  </si>
  <si>
    <t>KK.PF.188</t>
  </si>
  <si>
    <t>KK.PF.189</t>
  </si>
  <si>
    <t>KK.PF.352</t>
  </si>
  <si>
    <t>KK.PF.353</t>
  </si>
  <si>
    <t>KK.PF.354</t>
  </si>
  <si>
    <t>KK.PF.355</t>
  </si>
  <si>
    <t>KK.PF.356</t>
  </si>
  <si>
    <t>KK.PF.201</t>
  </si>
  <si>
    <t>KK.PF.246</t>
  </si>
  <si>
    <t>KK.PF.247</t>
  </si>
  <si>
    <t>KK.PF.248</t>
  </si>
  <si>
    <t>KK.PF.249</t>
  </si>
  <si>
    <t>KK.PF.250</t>
  </si>
  <si>
    <t>KK.PF.195</t>
  </si>
  <si>
    <t>KK.PF.196</t>
  </si>
  <si>
    <t>KK.PF.197</t>
  </si>
  <si>
    <t>KK.PF.198</t>
  </si>
  <si>
    <t>KK.PF.199</t>
  </si>
  <si>
    <t>KK.PF.270</t>
  </si>
  <si>
    <t>KK.PF.271</t>
  </si>
  <si>
    <t>KK.PF.272</t>
  </si>
  <si>
    <t>KK.PF.273</t>
  </si>
  <si>
    <t>KK.PF.274</t>
  </si>
  <si>
    <t>KK.PF.379</t>
  </si>
  <si>
    <t>KK.PF.200</t>
  </si>
  <si>
    <t>KK.PF.202</t>
  </si>
  <si>
    <t>KK.PF.203</t>
  </si>
  <si>
    <t>KK.PF.204</t>
  </si>
  <si>
    <t>KK.PF.205</t>
  </si>
  <si>
    <t>KK.PF.251</t>
  </si>
  <si>
    <t>KK.PF.252</t>
  </si>
  <si>
    <t>KK.PF.253</t>
  </si>
  <si>
    <t>KK.PF.254</t>
  </si>
  <si>
    <t>KK.PF.255</t>
  </si>
  <si>
    <t>KK.PF.261</t>
  </si>
  <si>
    <t>KK.PF.262</t>
  </si>
  <si>
    <t>KK.PF.263</t>
  </si>
  <si>
    <t>KK.PF.264</t>
  </si>
  <si>
    <t>KK.PF.323</t>
  </si>
  <si>
    <t>KK.PF.324</t>
  </si>
  <si>
    <t>KK.PF.325</t>
  </si>
  <si>
    <t>KK.PF.326</t>
  </si>
  <si>
    <t>KK.PF.327</t>
  </si>
  <si>
    <t>KK.PF.328</t>
  </si>
  <si>
    <t>KK.PF.211</t>
  </si>
  <si>
    <t>KK.PF.367</t>
  </si>
  <si>
    <t>KK.PF.368</t>
  </si>
  <si>
    <t>KK.PF.369</t>
  </si>
  <si>
    <t>KK.PF.385</t>
  </si>
  <si>
    <t>KK.PF.388</t>
  </si>
  <si>
    <t>KK.AF.026</t>
  </si>
  <si>
    <t>KK.AF.027</t>
  </si>
  <si>
    <t>KK.AF.034</t>
  </si>
  <si>
    <t>KK.AF.040</t>
  </si>
  <si>
    <t>KK.AF.023</t>
  </si>
  <si>
    <t>KK.AF.022</t>
  </si>
  <si>
    <t>KK.AF.031</t>
  </si>
  <si>
    <t>KK.AF.033</t>
  </si>
  <si>
    <t>KK.AF.041</t>
  </si>
  <si>
    <t>KK.AF.042</t>
  </si>
  <si>
    <t>KK.AF.024</t>
  </si>
  <si>
    <t>KK.PF.374</t>
  </si>
  <si>
    <t>KK.PF.375</t>
  </si>
  <si>
    <t>KK.PF.164</t>
  </si>
  <si>
    <t>KK.PF.165</t>
  </si>
  <si>
    <t>KK.PF.166</t>
  </si>
  <si>
    <t>KK.PF.167</t>
  </si>
  <si>
    <t>KK.PF.168</t>
  </si>
  <si>
    <t>KK.PF.339</t>
  </si>
  <si>
    <t>KK.PF.340</t>
  </si>
  <si>
    <t>KK.PF.341</t>
  </si>
  <si>
    <t>KK.PF.342</t>
  </si>
  <si>
    <t>KK.PF.343</t>
  </si>
  <si>
    <t>KK.PF.158</t>
  </si>
  <si>
    <t>KK.PF.160</t>
  </si>
  <si>
    <t>KK.PF.161</t>
  </si>
  <si>
    <t>KK.PF.162</t>
  </si>
  <si>
    <t>KK.PF.163</t>
  </si>
  <si>
    <t>KK.PF.184</t>
  </si>
  <si>
    <t>KK.PF.400</t>
  </si>
  <si>
    <t>KK.PF.402</t>
  </si>
  <si>
    <t>KK.PF.403</t>
  </si>
  <si>
    <t>KK.PF.404</t>
  </si>
  <si>
    <t>KK.PF.405</t>
  </si>
  <si>
    <t>KK.PF.145</t>
  </si>
  <si>
    <t>KK.PF.146</t>
  </si>
  <si>
    <t>KK.PF.147</t>
  </si>
  <si>
    <t>KK.PF.148</t>
  </si>
  <si>
    <t>KK.PF.149</t>
  </si>
  <si>
    <t>KK.PF.241</t>
  </si>
  <si>
    <t>KK.PF.242</t>
  </si>
  <si>
    <t>KK.PF.243</t>
  </si>
  <si>
    <t>KK.PF.244</t>
  </si>
  <si>
    <t>KK.PF.245</t>
  </si>
  <si>
    <t>KK.PF.179</t>
  </si>
  <si>
    <t>KK.PF.180</t>
  </si>
  <si>
    <t>KK.PF.181</t>
  </si>
  <si>
    <t>KK.PF.182</t>
  </si>
  <si>
    <t>KK.PF.183</t>
  </si>
  <si>
    <t>KK.PF.391</t>
  </si>
  <si>
    <t>KK.PF.392</t>
  </si>
  <si>
    <t>KK.PF.393</t>
  </si>
  <si>
    <t>KK.PF.394</t>
  </si>
  <si>
    <t>KK.PF.395</t>
  </si>
  <si>
    <t>KK.PF.154</t>
  </si>
  <si>
    <t>KK.PF.155</t>
  </si>
  <si>
    <t>KK.PF.156</t>
  </si>
  <si>
    <t>KK.PF.157</t>
  </si>
  <si>
    <t>KK.PF.159</t>
  </si>
  <si>
    <t>KK.PF.174</t>
  </si>
  <si>
    <t>KK.PF.175</t>
  </si>
  <si>
    <t>KK.PF.176</t>
  </si>
  <si>
    <t>KK.PF.177</t>
  </si>
  <si>
    <t>KK.PF.178</t>
  </si>
  <si>
    <t>KK.PF.150</t>
  </si>
  <si>
    <t>KK.PF.151</t>
  </si>
  <si>
    <t>KK.PF.152</t>
  </si>
  <si>
    <t>KK.PF.153</t>
  </si>
  <si>
    <t>KK.PF.169</t>
  </si>
  <si>
    <t>KK.PF.170</t>
  </si>
  <si>
    <t>KK.PF.171</t>
  </si>
  <si>
    <t>KK.PF.172</t>
  </si>
  <si>
    <t>KK.PF.173</t>
  </si>
  <si>
    <t>KK.PF.410</t>
  </si>
  <si>
    <t>KK.PF.411</t>
  </si>
  <si>
    <t>KK.PF.412</t>
  </si>
  <si>
    <t>KK.PF.329</t>
  </si>
  <si>
    <t>KK.PF.330</t>
  </si>
  <si>
    <t>KK.PF.331</t>
  </si>
  <si>
    <t>KK.PF.332</t>
  </si>
  <si>
    <t>KK.PF.333</t>
  </si>
  <si>
    <t>KK.PF.363</t>
  </si>
  <si>
    <t>KK.PF.365</t>
  </si>
  <si>
    <t>KK.PF.366</t>
  </si>
  <si>
    <t>KK.PF.386</t>
  </si>
  <si>
    <t>KK.PF.387</t>
  </si>
  <si>
    <t>KK.AF.085</t>
  </si>
  <si>
    <t>KK.AF.087</t>
  </si>
  <si>
    <t>KK.AF.084</t>
  </si>
  <si>
    <t>KK.AF.086</t>
  </si>
  <si>
    <t>KK.AF.088</t>
  </si>
  <si>
    <t>KK.AF.074</t>
  </si>
  <si>
    <t>KK.AF.075</t>
  </si>
  <si>
    <t>KK.AF.076</t>
  </si>
  <si>
    <t>KK.AF.077</t>
  </si>
  <si>
    <t>KK.AF.079</t>
  </si>
  <si>
    <t>KK.PF.396</t>
  </si>
  <si>
    <t>KK.PF.397</t>
  </si>
  <si>
    <t>KK.PF.398</t>
  </si>
  <si>
    <t>KK.PF.399</t>
  </si>
  <si>
    <t>KK.PF.401</t>
  </si>
  <si>
    <t>KK.PF.286</t>
  </si>
  <si>
    <t>KK.PF.288</t>
  </si>
  <si>
    <t>KK.PF.285</t>
  </si>
  <si>
    <t>KK.PF.287</t>
  </si>
  <si>
    <t>KK.PF.289</t>
  </si>
  <si>
    <t>KK.PF.346</t>
  </si>
  <si>
    <t>KK.PF.347</t>
  </si>
  <si>
    <t>KK.PF.349</t>
  </si>
  <si>
    <t>KK.PF.350</t>
  </si>
  <si>
    <t>KK.PF.351</t>
  </si>
  <si>
    <t>KK.PF.344</t>
  </si>
  <si>
    <t>KK.PF.345</t>
  </si>
  <si>
    <t>KK.PF.348</t>
  </si>
  <si>
    <t>KK.PF.290</t>
  </si>
  <si>
    <t>KK.PF.291</t>
  </si>
  <si>
    <t>KK.PF.292</t>
  </si>
  <si>
    <t>KK.PF.293</t>
  </si>
  <si>
    <t>KK.PF.294</t>
  </si>
  <si>
    <t>KK.PF.380</t>
  </si>
  <si>
    <t>KK.PF.381</t>
  </si>
  <si>
    <t>KK.PF.382</t>
  </si>
  <si>
    <t>KK.PF.383</t>
  </si>
  <si>
    <t>KK.PF.384</t>
  </si>
  <si>
    <t>KK.PF.295</t>
  </si>
  <si>
    <t>KK.PF.296</t>
  </si>
  <si>
    <t>KK.PF.297</t>
  </si>
  <si>
    <t>KK.PF.298</t>
  </si>
  <si>
    <t>KK.PF.370</t>
  </si>
  <si>
    <t>KK.PF.280</t>
  </si>
  <si>
    <t>KK.PF.281</t>
  </si>
  <si>
    <t>KK.PF.282</t>
  </si>
  <si>
    <t>KK.PF.283</t>
  </si>
  <si>
    <t>KK.PF.284</t>
  </si>
  <si>
    <t>KK.PF.275</t>
  </si>
  <si>
    <t>KK.PF.276</t>
  </si>
  <si>
    <t>KK.PF.277</t>
  </si>
  <si>
    <t>KK.PF.278</t>
  </si>
  <si>
    <t>KK.PF.279</t>
  </si>
  <si>
    <t>KK.PF.408</t>
  </si>
  <si>
    <t>KK.PF.409</t>
  </si>
  <si>
    <t>KK.PF.313</t>
  </si>
  <si>
    <t>KK.PF.314</t>
  </si>
  <si>
    <t>KK.PF.315</t>
  </si>
  <si>
    <t>KK.PF.316</t>
  </si>
  <si>
    <t>KK.PF.317</t>
  </si>
  <si>
    <t>KK.PF.359</t>
  </si>
  <si>
    <t>KK.PF.360</t>
  </si>
  <si>
    <t>KK.PF.362</t>
  </si>
  <si>
    <t>KK.PF.364</t>
  </si>
  <si>
    <t>KK.AF.048</t>
  </si>
  <si>
    <t>KK.AF.050</t>
  </si>
  <si>
    <t>KK.AF.052</t>
  </si>
  <si>
    <t>KK.AF.053</t>
  </si>
  <si>
    <t>KK.AF.054</t>
  </si>
  <si>
    <t>KK.AF.056</t>
  </si>
  <si>
    <t>KK.AF.057</t>
  </si>
  <si>
    <t>KK.AF.058</t>
  </si>
  <si>
    <t>KK.AF.059</t>
  </si>
  <si>
    <t>KK.AF.060</t>
  </si>
  <si>
    <t>KK.AF.049</t>
  </si>
  <si>
    <t>KK.AF.051</t>
  </si>
  <si>
    <t>KK.AF.055</t>
  </si>
  <si>
    <t>KK.PF.231</t>
  </si>
  <si>
    <t>KK.PF.232</t>
  </si>
  <si>
    <t>KK.PF.218</t>
  </si>
  <si>
    <t>KK.PF.219</t>
  </si>
  <si>
    <t>KK.PF.220</t>
  </si>
  <si>
    <t>KK.PF.221</t>
  </si>
  <si>
    <t>KK.PF.302</t>
  </si>
  <si>
    <t>KK.PF.303</t>
  </si>
  <si>
    <t>KK.PF.304</t>
  </si>
  <si>
    <t>KK.PF.305</t>
  </si>
  <si>
    <t>KK.PF.306</t>
  </si>
  <si>
    <t>KK.PF.309</t>
  </si>
  <si>
    <t>KK.PF.212</t>
  </si>
  <si>
    <t>KK.PF.213</t>
  </si>
  <si>
    <t>KK.PF.214</t>
  </si>
  <si>
    <t>KK.PF.215</t>
  </si>
  <si>
    <t>KK.PF.216</t>
  </si>
  <si>
    <t>KK.PF.217</t>
  </si>
  <si>
    <t>KK.PF.227</t>
  </si>
  <si>
    <t>KK.PF.228</t>
  </si>
  <si>
    <t>KK.PF.389</t>
  </si>
  <si>
    <t>KK.PF.390</t>
  </si>
  <si>
    <t>KK.PF.222</t>
  </si>
  <si>
    <t>KK.PF.223</t>
  </si>
  <si>
    <t>KK.PF.224</t>
  </si>
  <si>
    <t>KK.PF.225</t>
  </si>
  <si>
    <t>KK.PF.226</t>
  </si>
  <si>
    <t>KK.PF.229</t>
  </si>
  <si>
    <t>KK.PF.230</t>
  </si>
  <si>
    <t>KK.PF.233</t>
  </si>
  <si>
    <t>KK.PF.234</t>
  </si>
  <si>
    <t>KK.PF.235</t>
  </si>
  <si>
    <t>KK.PF.236</t>
  </si>
  <si>
    <t>KK.PF.237</t>
  </si>
  <si>
    <t>KK.PF.238</t>
  </si>
  <si>
    <t>KK.PF.239</t>
  </si>
  <si>
    <t>KK.PF.240</t>
  </si>
  <si>
    <t>KK.PF.299</t>
  </si>
  <si>
    <t>KK.PF.300</t>
  </si>
  <si>
    <t>KK.PF.301</t>
  </si>
  <si>
    <t>KK.PF.357</t>
  </si>
  <si>
    <t>KK.PF.358</t>
  </si>
  <si>
    <t>KK.PF.413</t>
  </si>
  <si>
    <t>KK.PF.371</t>
  </si>
  <si>
    <t>KK.PF.373</t>
  </si>
  <si>
    <t>KK.PF.376</t>
  </si>
  <si>
    <t>KK.PF.377</t>
  </si>
  <si>
    <t>KK.PF.378</t>
  </si>
  <si>
    <t>KK.PF.372</t>
  </si>
  <si>
    <t>KK.PF.334</t>
  </si>
  <si>
    <t>KK.PF.335</t>
  </si>
  <si>
    <t>KK.PF.336</t>
  </si>
  <si>
    <t>KK.PF.337</t>
  </si>
  <si>
    <t>KK.PF.338</t>
  </si>
  <si>
    <t>KK.PF.318</t>
  </si>
  <si>
    <t>KK.PF.319</t>
  </si>
  <si>
    <t>KK.PF.320</t>
  </si>
  <si>
    <t>KK.PF.321</t>
  </si>
  <si>
    <t>KK.PF.322</t>
  </si>
  <si>
    <t>KK.PF.307</t>
  </si>
  <si>
    <t>KK.PF.308</t>
  </si>
  <si>
    <t>KK.PF.310</t>
  </si>
  <si>
    <t>KK.PF.311</t>
  </si>
  <si>
    <t>KK.PF.312</t>
  </si>
  <si>
    <t>KK.AF.082</t>
  </si>
  <si>
    <t>KK.AF.083</t>
  </si>
  <si>
    <t>KK.AF.068</t>
  </si>
  <si>
    <t>KK.AF.069</t>
  </si>
  <si>
    <t>KK.AF.070</t>
  </si>
  <si>
    <t>KK.AF.066</t>
  </si>
  <si>
    <t>KK.AF.067</t>
  </si>
  <si>
    <t>KK.AF.078</t>
  </si>
  <si>
    <t>KK.AF.080</t>
  </si>
  <si>
    <t>KK.AF.081</t>
  </si>
  <si>
    <t>KK.AF.071</t>
  </si>
  <si>
    <t>KK.AF.072</t>
  </si>
  <si>
    <t>KK.AF.073</t>
  </si>
  <si>
    <t>Lewis et al. 2017</t>
  </si>
  <si>
    <t>Seashore dropseed</t>
  </si>
  <si>
    <t>St. Augustine grass</t>
  </si>
  <si>
    <t>Cape dandelion</t>
  </si>
  <si>
    <t>Sandflat Baboon-root</t>
  </si>
  <si>
    <t>Port Royal senna</t>
  </si>
  <si>
    <t>Bietou</t>
  </si>
  <si>
    <t>Butterfly tree</t>
  </si>
  <si>
    <t>Cullumia squarrosa</t>
  </si>
  <si>
    <t>Narrow Leaved Turpentine Grass</t>
  </si>
  <si>
    <t>Crabgrass</t>
  </si>
  <si>
    <t>Livingstone daisy</t>
  </si>
  <si>
    <t>Cape thatching reed</t>
  </si>
  <si>
    <t>Dune conebush</t>
  </si>
  <si>
    <t>Golden conebush</t>
  </si>
  <si>
    <t>Tree pincushion</t>
  </si>
  <si>
    <t>Italian rye grass</t>
  </si>
  <si>
    <t>Red pagoda</t>
  </si>
  <si>
    <t>Mediterranean mussel</t>
  </si>
  <si>
    <t>Coast olive</t>
  </si>
  <si>
    <t>Star-of-Bethlehem</t>
  </si>
  <si>
    <t>Guinea grass</t>
  </si>
  <si>
    <t>Elephant bush houseplant</t>
  </si>
  <si>
    <t xml:space="preserve">Cherrywood </t>
  </si>
  <si>
    <t>Mountain bulrush</t>
  </si>
  <si>
    <t>Plantea</t>
  </si>
  <si>
    <t>Mollusk</t>
  </si>
  <si>
    <t>Reptilia</t>
  </si>
  <si>
    <t>Anthropoda</t>
  </si>
  <si>
    <t>bone collagen</t>
  </si>
  <si>
    <t>SA0021</t>
  </si>
  <si>
    <t>SA0022</t>
  </si>
  <si>
    <t>SA0023</t>
  </si>
  <si>
    <t>SA0024</t>
  </si>
  <si>
    <t>SA0025</t>
  </si>
  <si>
    <t>SA0026</t>
  </si>
  <si>
    <t>SA0027</t>
  </si>
  <si>
    <t>SA0028</t>
  </si>
  <si>
    <t>SA0029</t>
  </si>
  <si>
    <t>SA0030</t>
  </si>
  <si>
    <t>SA0086</t>
  </si>
  <si>
    <t>SA0087</t>
  </si>
  <si>
    <t>SA0088</t>
  </si>
  <si>
    <t>SA0089</t>
  </si>
  <si>
    <t>SA0090</t>
  </si>
  <si>
    <t>SA0091</t>
  </si>
  <si>
    <t>SA0092</t>
  </si>
  <si>
    <t>SA0093</t>
  </si>
  <si>
    <t>SA0094</t>
  </si>
  <si>
    <t>SA0095</t>
  </si>
  <si>
    <t>SA0096</t>
  </si>
  <si>
    <t>SA0097</t>
  </si>
  <si>
    <t>SA0098</t>
  </si>
  <si>
    <t>SA0099</t>
  </si>
  <si>
    <t>SA0100</t>
  </si>
  <si>
    <t>SA0101</t>
  </si>
  <si>
    <t>SA0102</t>
  </si>
  <si>
    <t>SA0103</t>
  </si>
  <si>
    <t>SA0104</t>
  </si>
  <si>
    <t>SA0105</t>
  </si>
  <si>
    <t>SA0106</t>
  </si>
  <si>
    <t>SA0107</t>
  </si>
  <si>
    <t>SA0108</t>
  </si>
  <si>
    <t>SA0109</t>
  </si>
  <si>
    <t>SA0110</t>
  </si>
  <si>
    <t>SA0111</t>
  </si>
  <si>
    <t>SA0112</t>
  </si>
  <si>
    <t>SA0113</t>
  </si>
  <si>
    <t>SA0114</t>
  </si>
  <si>
    <t>SA0115</t>
  </si>
  <si>
    <t>SA0238</t>
  </si>
  <si>
    <t>SA0239</t>
  </si>
  <si>
    <t>SA0240</t>
  </si>
  <si>
    <t>SA0241</t>
  </si>
  <si>
    <t>SA0242</t>
  </si>
  <si>
    <t>SA0243</t>
  </si>
  <si>
    <t>SA0244</t>
  </si>
  <si>
    <t>SA0245</t>
  </si>
  <si>
    <t>SA0246</t>
  </si>
  <si>
    <t>ZH130</t>
  </si>
  <si>
    <t>ZH131</t>
  </si>
  <si>
    <t>ZH132</t>
  </si>
  <si>
    <t>ZH133</t>
  </si>
  <si>
    <t>ZH134</t>
  </si>
  <si>
    <t>ZH135</t>
  </si>
  <si>
    <t>ZH136</t>
  </si>
  <si>
    <t>ZH137</t>
  </si>
  <si>
    <t>ZH138</t>
  </si>
  <si>
    <t>ZH139</t>
  </si>
  <si>
    <t>ZH140</t>
  </si>
  <si>
    <t>ZH100</t>
  </si>
  <si>
    <t>ZH101</t>
  </si>
  <si>
    <t>ZH103</t>
  </si>
  <si>
    <t>ZH104</t>
  </si>
  <si>
    <t>ZH105</t>
  </si>
  <si>
    <t>ZH106</t>
  </si>
  <si>
    <t>ZH107</t>
  </si>
  <si>
    <t>ZH108</t>
  </si>
  <si>
    <t>ZH109</t>
  </si>
  <si>
    <t>ZH141</t>
  </si>
  <si>
    <t>ZH142</t>
  </si>
  <si>
    <t>ZH143</t>
  </si>
  <si>
    <t>ZH144</t>
  </si>
  <si>
    <t>ZH145</t>
  </si>
  <si>
    <t>ZH146</t>
  </si>
  <si>
    <t>ZH147</t>
  </si>
  <si>
    <t>ZH148</t>
  </si>
  <si>
    <t>ZH149</t>
  </si>
  <si>
    <t>ZH150</t>
  </si>
  <si>
    <t>ZH152</t>
  </si>
  <si>
    <t>ZH153</t>
  </si>
  <si>
    <t>ZH154</t>
  </si>
  <si>
    <t>ZH155</t>
  </si>
  <si>
    <t>ZH156</t>
  </si>
  <si>
    <t>ZH157</t>
  </si>
  <si>
    <t>ZH158</t>
  </si>
  <si>
    <t>ZH160</t>
  </si>
  <si>
    <t>ZH161</t>
  </si>
  <si>
    <t>ZH162</t>
  </si>
  <si>
    <t>ZH163</t>
  </si>
  <si>
    <t>ZH164</t>
  </si>
  <si>
    <t>ZH165</t>
  </si>
  <si>
    <t>ZH166</t>
  </si>
  <si>
    <t>ZH167</t>
  </si>
  <si>
    <t>ZH168</t>
  </si>
  <si>
    <t>ZH169</t>
  </si>
  <si>
    <t>ZH170</t>
  </si>
  <si>
    <t>ZH191</t>
  </si>
  <si>
    <t>ZH192</t>
  </si>
  <si>
    <t>ZH193</t>
  </si>
  <si>
    <t>ZH194</t>
  </si>
  <si>
    <t>ZH195</t>
  </si>
  <si>
    <t>ZH196</t>
  </si>
  <si>
    <t>ZH197</t>
  </si>
  <si>
    <t>ZH198</t>
  </si>
  <si>
    <t>ZH199</t>
  </si>
  <si>
    <t>ZH200</t>
  </si>
  <si>
    <t>ZH201</t>
  </si>
  <si>
    <t>ZH202</t>
  </si>
  <si>
    <t>ZH203</t>
  </si>
  <si>
    <t>ZH204</t>
  </si>
  <si>
    <t>ZH205</t>
  </si>
  <si>
    <t>ZH206</t>
  </si>
  <si>
    <t>ZH207</t>
  </si>
  <si>
    <t>ZH208</t>
  </si>
  <si>
    <t>ZH209</t>
  </si>
  <si>
    <t>ZH210</t>
  </si>
  <si>
    <t>ZH231</t>
  </si>
  <si>
    <t>ZH232</t>
  </si>
  <si>
    <t>ZH233</t>
  </si>
  <si>
    <t>ZH234</t>
  </si>
  <si>
    <t>ZH235</t>
  </si>
  <si>
    <t>ZH236</t>
  </si>
  <si>
    <t>ZH237</t>
  </si>
  <si>
    <t>ZH238</t>
  </si>
  <si>
    <t>ZH239</t>
  </si>
  <si>
    <t>ZH240</t>
  </si>
  <si>
    <t>ZH241</t>
  </si>
  <si>
    <t>ZH242</t>
  </si>
  <si>
    <t>ZH243</t>
  </si>
  <si>
    <t>ZH244</t>
  </si>
  <si>
    <t>ZH245</t>
  </si>
  <si>
    <t>ZH246</t>
  </si>
  <si>
    <t>ZH247</t>
  </si>
  <si>
    <t>ZH248</t>
  </si>
  <si>
    <t>ZH249</t>
  </si>
  <si>
    <t>ZH250</t>
  </si>
  <si>
    <t>ZH251</t>
  </si>
  <si>
    <t>ZH252</t>
  </si>
  <si>
    <t>ZH253</t>
  </si>
  <si>
    <t>ZH254</t>
  </si>
  <si>
    <t>ZH255</t>
  </si>
  <si>
    <t>ZH256</t>
  </si>
  <si>
    <t>ZH257</t>
  </si>
  <si>
    <t>ZH258</t>
  </si>
  <si>
    <t>ZH259</t>
  </si>
  <si>
    <t>ZH260</t>
  </si>
  <si>
    <t>ZH40</t>
  </si>
  <si>
    <t>ZH41</t>
  </si>
  <si>
    <t>ZH42</t>
  </si>
  <si>
    <t>ZH43</t>
  </si>
  <si>
    <t>ZH44</t>
  </si>
  <si>
    <t>ZH45</t>
  </si>
  <si>
    <t>ZH46</t>
  </si>
  <si>
    <t>ZH47</t>
  </si>
  <si>
    <t>ZH48</t>
  </si>
  <si>
    <t>ZH49</t>
  </si>
  <si>
    <t>ZH50</t>
  </si>
  <si>
    <t>ZH51</t>
  </si>
  <si>
    <t>ZH52</t>
  </si>
  <si>
    <t>ZH53</t>
  </si>
  <si>
    <t>ZH55</t>
  </si>
  <si>
    <t>ZH56</t>
  </si>
  <si>
    <t>ZH59</t>
  </si>
  <si>
    <t>ZH60</t>
  </si>
  <si>
    <t>ZH61</t>
  </si>
  <si>
    <t>ZH62</t>
  </si>
  <si>
    <t>ZH65</t>
  </si>
  <si>
    <t>ZH66</t>
  </si>
  <si>
    <t>ZH67</t>
  </si>
  <si>
    <t>ZH68</t>
  </si>
  <si>
    <t>ZH70</t>
  </si>
  <si>
    <t>ZH71</t>
  </si>
  <si>
    <t>ZH72</t>
  </si>
  <si>
    <t>ZH73</t>
  </si>
  <si>
    <t>ZH74</t>
  </si>
  <si>
    <t>ZH75</t>
  </si>
  <si>
    <t>ZH76</t>
  </si>
  <si>
    <t>ZH77</t>
  </si>
  <si>
    <t>ZH78</t>
  </si>
  <si>
    <t>ZH79</t>
  </si>
  <si>
    <t>SA0001</t>
  </si>
  <si>
    <t>SA0002</t>
  </si>
  <si>
    <t>SA0003</t>
  </si>
  <si>
    <t>SA0004</t>
  </si>
  <si>
    <t>SA0005</t>
  </si>
  <si>
    <t>SA0006</t>
  </si>
  <si>
    <t>SA0007</t>
  </si>
  <si>
    <t>SA0008</t>
  </si>
  <si>
    <t>SA0009</t>
  </si>
  <si>
    <t>SA0010</t>
  </si>
  <si>
    <t>SA0011</t>
  </si>
  <si>
    <t>SA0012</t>
  </si>
  <si>
    <t>SA0013</t>
  </si>
  <si>
    <t>SA0014</t>
  </si>
  <si>
    <t>SA0015</t>
  </si>
  <si>
    <t>SA0016</t>
  </si>
  <si>
    <t>SA0017</t>
  </si>
  <si>
    <t>SA0018</t>
  </si>
  <si>
    <t>SA0019</t>
  </si>
  <si>
    <t>SA0020</t>
  </si>
  <si>
    <t>SA0062</t>
  </si>
  <si>
    <t>SA0063</t>
  </si>
  <si>
    <t>SA0064</t>
  </si>
  <si>
    <t>SA0065</t>
  </si>
  <si>
    <t>SA0066</t>
  </si>
  <si>
    <t>SA0067</t>
  </si>
  <si>
    <t>SA0068</t>
  </si>
  <si>
    <t>SA0069</t>
  </si>
  <si>
    <t>SA0070</t>
  </si>
  <si>
    <t>SA0071</t>
  </si>
  <si>
    <t>SA0072</t>
  </si>
  <si>
    <t>SA0073</t>
  </si>
  <si>
    <t>SA0074</t>
  </si>
  <si>
    <t>SA0075</t>
  </si>
  <si>
    <t>SA0076</t>
  </si>
  <si>
    <t>SA0077</t>
  </si>
  <si>
    <t>SA0078</t>
  </si>
  <si>
    <t>SA0079</t>
  </si>
  <si>
    <t>SA0080</t>
  </si>
  <si>
    <t>SA0081</t>
  </si>
  <si>
    <t>SA0230</t>
  </si>
  <si>
    <t>SA0231</t>
  </si>
  <si>
    <t>SA0232</t>
  </si>
  <si>
    <t>SA0233</t>
  </si>
  <si>
    <t>SA0234</t>
  </si>
  <si>
    <t>SA0235</t>
  </si>
  <si>
    <t>SA0236</t>
  </si>
  <si>
    <t>SA0237</t>
  </si>
  <si>
    <t>ZH80</t>
  </si>
  <si>
    <t>ZH81</t>
  </si>
  <si>
    <t>ZH82</t>
  </si>
  <si>
    <t>ZH83</t>
  </si>
  <si>
    <t>ZH84</t>
  </si>
  <si>
    <t>ZH85</t>
  </si>
  <si>
    <t>ZH86</t>
  </si>
  <si>
    <t>ZH87</t>
  </si>
  <si>
    <t>ZH88</t>
  </si>
  <si>
    <t>ZH89</t>
  </si>
  <si>
    <t>ZH90</t>
  </si>
  <si>
    <t>ZH91</t>
  </si>
  <si>
    <t>ZH92</t>
  </si>
  <si>
    <t>ZH93</t>
  </si>
  <si>
    <t>ZH94</t>
  </si>
  <si>
    <t>ZH95</t>
  </si>
  <si>
    <t>ZH96</t>
  </si>
  <si>
    <t>ZH97</t>
  </si>
  <si>
    <t>ZH98</t>
  </si>
  <si>
    <t>ZH99</t>
  </si>
  <si>
    <t>ZH1</t>
  </si>
  <si>
    <t>ZH10</t>
  </si>
  <si>
    <t>ZH11</t>
  </si>
  <si>
    <t>ZH110</t>
  </si>
  <si>
    <t>ZH111</t>
  </si>
  <si>
    <t>ZH112</t>
  </si>
  <si>
    <t>ZH113</t>
  </si>
  <si>
    <t>ZH114</t>
  </si>
  <si>
    <t>ZH115</t>
  </si>
  <si>
    <t>ZH116</t>
  </si>
  <si>
    <t>ZH117</t>
  </si>
  <si>
    <t>ZH118</t>
  </si>
  <si>
    <t>ZH119</t>
  </si>
  <si>
    <t>ZH12</t>
  </si>
  <si>
    <t>ZH120</t>
  </si>
  <si>
    <t>ZH122</t>
  </si>
  <si>
    <t>ZH123</t>
  </si>
  <si>
    <t>ZH125</t>
  </si>
  <si>
    <t>ZH126</t>
  </si>
  <si>
    <t>ZH127</t>
  </si>
  <si>
    <t>ZH128</t>
  </si>
  <si>
    <t>ZH129</t>
  </si>
  <si>
    <t>ZH13</t>
  </si>
  <si>
    <t>ZH14</t>
  </si>
  <si>
    <t>ZH15</t>
  </si>
  <si>
    <t>ZH16</t>
  </si>
  <si>
    <t>ZH17</t>
  </si>
  <si>
    <t>ZH171</t>
  </si>
  <si>
    <t>ZH172</t>
  </si>
  <si>
    <t>ZH173</t>
  </si>
  <si>
    <t>ZH174</t>
  </si>
  <si>
    <t>ZH175</t>
  </si>
  <si>
    <t>ZH176</t>
  </si>
  <si>
    <t>ZH177</t>
  </si>
  <si>
    <t>ZH178</t>
  </si>
  <si>
    <t>ZH179</t>
  </si>
  <si>
    <t>ZH18</t>
  </si>
  <si>
    <t>ZH180</t>
  </si>
  <si>
    <t>ZH181</t>
  </si>
  <si>
    <t>ZH182</t>
  </si>
  <si>
    <t>ZH183</t>
  </si>
  <si>
    <t>ZH184</t>
  </si>
  <si>
    <t>ZH185</t>
  </si>
  <si>
    <t>ZH186</t>
  </si>
  <si>
    <t>ZH187</t>
  </si>
  <si>
    <t>ZH188</t>
  </si>
  <si>
    <t>ZH189</t>
  </si>
  <si>
    <t>ZH19</t>
  </si>
  <si>
    <t>ZH190</t>
  </si>
  <si>
    <t>ZH2</t>
  </si>
  <si>
    <t>ZH20</t>
  </si>
  <si>
    <t>ZH21</t>
  </si>
  <si>
    <t>ZH211</t>
  </si>
  <si>
    <t>ZH212</t>
  </si>
  <si>
    <t>ZH213</t>
  </si>
  <si>
    <t>ZH214</t>
  </si>
  <si>
    <t>ZH215</t>
  </si>
  <si>
    <t>ZH216</t>
  </si>
  <si>
    <t>ZH217</t>
  </si>
  <si>
    <t>ZH218</t>
  </si>
  <si>
    <t>ZH219</t>
  </si>
  <si>
    <t>ZH22</t>
  </si>
  <si>
    <t>ZH220</t>
  </si>
  <si>
    <t>ZH221</t>
  </si>
  <si>
    <t>ZH222</t>
  </si>
  <si>
    <t>ZH223</t>
  </si>
  <si>
    <t>ZH224</t>
  </si>
  <si>
    <t>ZH225</t>
  </si>
  <si>
    <t>ZH226</t>
  </si>
  <si>
    <t>ZH227</t>
  </si>
  <si>
    <t>ZH228</t>
  </si>
  <si>
    <t>ZH229</t>
  </si>
  <si>
    <t>ZH23</t>
  </si>
  <si>
    <t>ZH230</t>
  </si>
  <si>
    <t>ZH24</t>
  </si>
  <si>
    <t>ZH25</t>
  </si>
  <si>
    <t>ZH26</t>
  </si>
  <si>
    <t>ZH27</t>
  </si>
  <si>
    <t>ZH28</t>
  </si>
  <si>
    <t>ZH29</t>
  </si>
  <si>
    <t>ZH3</t>
  </si>
  <si>
    <t>ZH30</t>
  </si>
  <si>
    <t>ZH31</t>
  </si>
  <si>
    <t>ZH32</t>
  </si>
  <si>
    <t>ZH33</t>
  </si>
  <si>
    <t>ZH34</t>
  </si>
  <si>
    <t>ZH35</t>
  </si>
  <si>
    <t>ZH36</t>
  </si>
  <si>
    <t>ZH37</t>
  </si>
  <si>
    <t>ZH38</t>
  </si>
  <si>
    <t>ZH39</t>
  </si>
  <si>
    <t>ZH4</t>
  </si>
  <si>
    <t>ZH5</t>
  </si>
  <si>
    <t>ZH6</t>
  </si>
  <si>
    <t>ZH7</t>
  </si>
  <si>
    <t>ZH8</t>
  </si>
  <si>
    <t>ZH9</t>
  </si>
  <si>
    <t>Merluccius capensis</t>
  </si>
  <si>
    <t>Deep-water Cape hake</t>
  </si>
  <si>
    <t>Shallow-water Cape hake</t>
  </si>
  <si>
    <t>Merluccius paradoxus</t>
  </si>
  <si>
    <t>Flora</t>
  </si>
  <si>
    <t>Zea mays</t>
  </si>
  <si>
    <t>Corn</t>
  </si>
  <si>
    <t>Edible portion</t>
  </si>
  <si>
    <t>Seed</t>
  </si>
  <si>
    <t>Kernel</t>
  </si>
  <si>
    <t>Pestle 2010</t>
  </si>
  <si>
    <t>Keegan and DeNiro 1988</t>
  </si>
  <si>
    <t>Stokes 1998</t>
  </si>
  <si>
    <t>Schwarcz et al 1985</t>
  </si>
  <si>
    <t>US data</t>
  </si>
  <si>
    <t>West</t>
  </si>
  <si>
    <t>South</t>
  </si>
  <si>
    <t>Modern/archaeological</t>
  </si>
  <si>
    <t>A</t>
  </si>
  <si>
    <t>M</t>
  </si>
  <si>
    <t>Fuel correction collagen</t>
  </si>
  <si>
    <t>Fuel correction meat</t>
  </si>
  <si>
    <t>Adjusted data edible parts</t>
  </si>
  <si>
    <t>plant tissue</t>
  </si>
  <si>
    <t>Fuel correction plant</t>
  </si>
  <si>
    <t>Sealy, 1984</t>
  </si>
  <si>
    <t>Sholto-Douglas et al., 1991</t>
  </si>
  <si>
    <r>
      <t>δ</t>
    </r>
    <r>
      <rPr>
        <b/>
        <sz val="10"/>
        <color theme="1"/>
        <rFont val="Calibri Light"/>
        <family val="2"/>
        <scheme val="major"/>
      </rPr>
      <t xml:space="preserve"> </t>
    </r>
    <r>
      <rPr>
        <b/>
        <vertAlign val="superscript"/>
        <sz val="10"/>
        <color theme="1"/>
        <rFont val="Calibri Light"/>
        <family val="2"/>
        <scheme val="major"/>
      </rPr>
      <t>15</t>
    </r>
    <r>
      <rPr>
        <b/>
        <sz val="10"/>
        <color theme="1"/>
        <rFont val="Calibri Light"/>
        <family val="2"/>
        <scheme val="major"/>
      </rPr>
      <t>N</t>
    </r>
  </si>
  <si>
    <r>
      <t>δ</t>
    </r>
    <r>
      <rPr>
        <b/>
        <sz val="10"/>
        <color theme="1"/>
        <rFont val="Calibri Light"/>
        <family val="2"/>
        <scheme val="major"/>
      </rPr>
      <t xml:space="preserve"> </t>
    </r>
    <r>
      <rPr>
        <b/>
        <vertAlign val="superscript"/>
        <sz val="10"/>
        <color theme="1"/>
        <rFont val="Calibri Light"/>
        <family val="2"/>
        <scheme val="major"/>
      </rPr>
      <t>13</t>
    </r>
    <r>
      <rPr>
        <b/>
        <sz val="10"/>
        <color theme="1"/>
        <rFont val="Calibri Light"/>
        <family val="2"/>
        <scheme val="major"/>
      </rPr>
      <t>C</t>
    </r>
  </si>
  <si>
    <r>
      <t xml:space="preserve">δ </t>
    </r>
    <r>
      <rPr>
        <b/>
        <vertAlign val="superscript"/>
        <sz val="10"/>
        <color theme="4"/>
        <rFont val="Calibri Light"/>
        <family val="2"/>
        <scheme val="major"/>
      </rPr>
      <t>13</t>
    </r>
    <r>
      <rPr>
        <b/>
        <sz val="10"/>
        <color theme="4"/>
        <rFont val="Calibri Light"/>
        <family val="2"/>
        <scheme val="major"/>
      </rPr>
      <t>C</t>
    </r>
  </si>
  <si>
    <r>
      <t xml:space="preserve">δ </t>
    </r>
    <r>
      <rPr>
        <b/>
        <vertAlign val="superscript"/>
        <sz val="10"/>
        <color rgb="FFFF0000"/>
        <rFont val="Calibri Light"/>
        <family val="2"/>
        <scheme val="major"/>
      </rPr>
      <t>15</t>
    </r>
    <r>
      <rPr>
        <b/>
        <sz val="10"/>
        <color rgb="FFFF0000"/>
        <rFont val="Calibri Light"/>
        <family val="2"/>
        <scheme val="major"/>
      </rPr>
      <t>N</t>
    </r>
  </si>
  <si>
    <r>
      <t xml:space="preserve">δ </t>
    </r>
    <r>
      <rPr>
        <b/>
        <vertAlign val="superscript"/>
        <sz val="10"/>
        <color rgb="FFFF0000"/>
        <rFont val="Calibri Light"/>
        <family val="2"/>
        <scheme val="major"/>
      </rPr>
      <t>13</t>
    </r>
    <r>
      <rPr>
        <b/>
        <sz val="10"/>
        <color rgb="FFFF0000"/>
        <rFont val="Calibri Light"/>
        <family val="2"/>
        <scheme val="major"/>
      </rPr>
      <t>C</t>
    </r>
  </si>
  <si>
    <t>provided by C. van der Lingen</t>
  </si>
  <si>
    <t>SUPPLEMENTARY DATA MBEKI ET AL - FOOD SOURCE REFERENCE ISOTOPE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</si>
</sst>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2"/>
      <color theme="1"/>
      <name val="Calibri"/>
      <family val="2"/>
      <scheme val="minor"/>
    </font>
    <font>
      <sz val="10"/>
      <color theme="1"/>
      <name val="Calibri Light"/>
      <family val="2"/>
      <scheme val="major"/>
    </font>
    <font>
      <i/>
      <sz val="10"/>
      <color theme="1"/>
      <name val="Calibri Light"/>
      <family val="2"/>
      <scheme val="major"/>
    </font>
    <font>
      <sz val="10"/>
      <color theme="4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b/>
      <i/>
      <sz val="10"/>
      <color theme="1"/>
      <name val="Calibri Light"/>
      <family val="2"/>
      <scheme val="major"/>
    </font>
    <font>
      <b/>
      <sz val="10"/>
      <name val="Calibri Light"/>
      <family val="2"/>
      <scheme val="major"/>
    </font>
    <font>
      <b/>
      <vertAlign val="superscript"/>
      <sz val="10"/>
      <color theme="1"/>
      <name val="Calibri Light"/>
      <family val="2"/>
      <scheme val="major"/>
    </font>
    <font>
      <b/>
      <sz val="10"/>
      <color theme="4"/>
      <name val="Calibri Light"/>
      <family val="2"/>
      <scheme val="major"/>
    </font>
    <font>
      <b/>
      <vertAlign val="superscript"/>
      <sz val="10"/>
      <color theme="4"/>
      <name val="Calibri Light"/>
      <family val="2"/>
      <scheme val="major"/>
    </font>
    <font>
      <b/>
      <sz val="10"/>
      <color rgb="FFFF0000"/>
      <name val="Calibri Light"/>
      <family val="2"/>
      <scheme val="major"/>
    </font>
    <font>
      <b/>
      <vertAlign val="superscript"/>
      <sz val="10"/>
      <color rgb="FFFF0000"/>
      <name val="Calibri Light"/>
      <family val="2"/>
      <scheme val="major"/>
    </font>
    <font>
      <i/>
      <sz val="10"/>
      <color theme="4"/>
      <name val="Calibri Light"/>
      <family val="2"/>
      <scheme val="major"/>
    </font>
    <font>
      <sz val="26"/>
      <color rgb="FFFF0000"/>
      <name val="Calibri Light"/>
      <family val="2"/>
      <scheme val="maj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/>
    <xf numFmtId="0" fontId="6" fillId="0" borderId="1" xfId="0" applyFont="1" applyFill="1" applyBorder="1"/>
    <xf numFmtId="0" fontId="5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5" fillId="0" borderId="1" xfId="0" applyFont="1" applyBorder="1"/>
    <xf numFmtId="0" fontId="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/>
    <xf numFmtId="0" fontId="2" fillId="0" borderId="0" xfId="0" applyFont="1" applyFill="1" applyBorder="1"/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0" xfId="0" applyFont="1"/>
    <xf numFmtId="0" fontId="14" fillId="0" borderId="0" xfId="0" applyFont="1"/>
  </cellXfs>
  <cellStyles count="1">
    <cellStyle name="Standaard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61"/>
  <sheetViews>
    <sheetView tabSelected="1" workbookViewId="0">
      <selection activeCell="F7" sqref="F7"/>
    </sheetView>
  </sheetViews>
  <sheetFormatPr baseColWidth="10" defaultColWidth="9" defaultRowHeight="14" x14ac:dyDescent="0.2"/>
  <cols>
    <col min="1" max="1" width="8.1640625" style="2" bestFit="1" customWidth="1"/>
    <col min="2" max="2" width="6.6640625" style="2" bestFit="1" customWidth="1"/>
    <col min="3" max="3" width="26.1640625" style="2" bestFit="1" customWidth="1"/>
    <col min="4" max="4" width="15.5" style="2" bestFit="1" customWidth="1"/>
    <col min="5" max="5" width="5.6640625" style="2" bestFit="1" customWidth="1"/>
    <col min="6" max="6" width="12.6640625" style="2" bestFit="1" customWidth="1"/>
    <col min="7" max="7" width="19.1640625" style="2" bestFit="1" customWidth="1"/>
    <col min="8" max="8" width="23.1640625" style="2" bestFit="1" customWidth="1"/>
    <col min="9" max="9" width="14.1640625" style="2" bestFit="1" customWidth="1"/>
    <col min="10" max="11" width="7.83203125" style="2" bestFit="1" customWidth="1"/>
    <col min="12" max="12" width="14.83203125" style="2" bestFit="1" customWidth="1"/>
    <col min="13" max="14" width="12.1640625" style="2" customWidth="1"/>
    <col min="15" max="15" width="12.5" style="2" bestFit="1" customWidth="1"/>
    <col min="16" max="16384" width="9" style="2"/>
  </cols>
  <sheetData>
    <row r="1" spans="1:15" s="33" customFormat="1" ht="34" x14ac:dyDescent="0.4">
      <c r="A1" s="33" t="s">
        <v>1211</v>
      </c>
    </row>
    <row r="2" spans="1:15" s="33" customFormat="1" ht="13" customHeight="1" x14ac:dyDescent="0.4"/>
    <row r="3" spans="1:15" x14ac:dyDescent="0.2">
      <c r="A3" s="1"/>
      <c r="C3" s="3"/>
      <c r="E3" s="4"/>
      <c r="F3" s="1"/>
      <c r="G3" s="1"/>
      <c r="J3" s="5" t="s">
        <v>1201</v>
      </c>
      <c r="K3" s="5"/>
      <c r="L3" s="6" t="s">
        <v>1202</v>
      </c>
      <c r="M3" s="9" t="s">
        <v>1200</v>
      </c>
      <c r="N3" s="9"/>
    </row>
    <row r="4" spans="1:15" ht="16" x14ac:dyDescent="0.2">
      <c r="A4" s="10" t="s">
        <v>0</v>
      </c>
      <c r="B4" s="11" t="s">
        <v>1</v>
      </c>
      <c r="C4" s="12" t="s">
        <v>2</v>
      </c>
      <c r="D4" s="11" t="s">
        <v>3</v>
      </c>
      <c r="E4" s="13" t="s">
        <v>142</v>
      </c>
      <c r="F4" s="10" t="s">
        <v>57</v>
      </c>
      <c r="G4" s="10" t="s">
        <v>1195</v>
      </c>
      <c r="H4" s="11" t="s">
        <v>264</v>
      </c>
      <c r="I4" s="11" t="s">
        <v>366</v>
      </c>
      <c r="J4" s="14" t="s">
        <v>1205</v>
      </c>
      <c r="K4" s="14" t="s">
        <v>1206</v>
      </c>
      <c r="L4" s="15" t="s">
        <v>1207</v>
      </c>
      <c r="M4" s="16" t="s">
        <v>1208</v>
      </c>
      <c r="N4" s="16" t="s">
        <v>1209</v>
      </c>
      <c r="O4" s="17" t="s">
        <v>54</v>
      </c>
    </row>
    <row r="5" spans="1:15" x14ac:dyDescent="0.2">
      <c r="A5" s="1" t="s">
        <v>663</v>
      </c>
      <c r="B5" s="2" t="s">
        <v>827</v>
      </c>
      <c r="C5" s="3" t="s">
        <v>324</v>
      </c>
      <c r="E5" s="4"/>
      <c r="F5" s="1" t="s">
        <v>228</v>
      </c>
      <c r="G5" s="1" t="s">
        <v>1197</v>
      </c>
      <c r="H5" s="2" t="s">
        <v>367</v>
      </c>
      <c r="I5" s="2" t="s">
        <v>356</v>
      </c>
      <c r="J5" s="29">
        <v>-9.6282133649334618</v>
      </c>
      <c r="K5" s="29">
        <v>-24.678795953391742</v>
      </c>
      <c r="L5" s="20">
        <f t="shared" ref="L5:L36" si="0">K5+1.5</f>
        <v>-23.178795953391742</v>
      </c>
      <c r="M5" s="22">
        <v>-9.6282133649334618</v>
      </c>
      <c r="N5" s="22">
        <v>-23.178795953391742</v>
      </c>
      <c r="O5" s="2" t="s">
        <v>802</v>
      </c>
    </row>
    <row r="6" spans="1:15" x14ac:dyDescent="0.2">
      <c r="A6" s="1" t="s">
        <v>597</v>
      </c>
      <c r="B6" s="2" t="s">
        <v>827</v>
      </c>
      <c r="C6" s="3" t="s">
        <v>333</v>
      </c>
      <c r="E6" s="4"/>
      <c r="F6" s="1" t="s">
        <v>228</v>
      </c>
      <c r="G6" s="1" t="s">
        <v>1197</v>
      </c>
      <c r="H6" s="2" t="s">
        <v>367</v>
      </c>
      <c r="I6" s="2" t="s">
        <v>356</v>
      </c>
      <c r="J6" s="29">
        <v>-8.9442313960663942</v>
      </c>
      <c r="K6" s="29">
        <v>-27.07783846821436</v>
      </c>
      <c r="L6" s="20">
        <f t="shared" si="0"/>
        <v>-25.57783846821436</v>
      </c>
      <c r="M6" s="22">
        <v>-8.9442313960663942</v>
      </c>
      <c r="N6" s="22">
        <v>-25.57783846821436</v>
      </c>
      <c r="O6" s="2" t="s">
        <v>802</v>
      </c>
    </row>
    <row r="7" spans="1:15" x14ac:dyDescent="0.2">
      <c r="A7" s="1" t="s">
        <v>434</v>
      </c>
      <c r="B7" s="2" t="s">
        <v>827</v>
      </c>
      <c r="C7" s="3" t="s">
        <v>335</v>
      </c>
      <c r="E7" s="4"/>
      <c r="F7" s="1" t="s">
        <v>228</v>
      </c>
      <c r="G7" s="1" t="s">
        <v>1197</v>
      </c>
      <c r="H7" s="2" t="s">
        <v>367</v>
      </c>
      <c r="I7" s="2" t="s">
        <v>361</v>
      </c>
      <c r="J7" s="29">
        <v>-7.9284999999999997</v>
      </c>
      <c r="K7" s="29">
        <v>-28.420999999999999</v>
      </c>
      <c r="L7" s="20">
        <f t="shared" si="0"/>
        <v>-26.920999999999999</v>
      </c>
      <c r="M7" s="22">
        <v>-7.9284999999999997</v>
      </c>
      <c r="N7" s="22">
        <v>-26.920999999999999</v>
      </c>
      <c r="O7" s="2" t="s">
        <v>802</v>
      </c>
    </row>
    <row r="8" spans="1:15" x14ac:dyDescent="0.2">
      <c r="A8" s="1" t="s">
        <v>664</v>
      </c>
      <c r="B8" s="2" t="s">
        <v>827</v>
      </c>
      <c r="C8" s="3" t="s">
        <v>324</v>
      </c>
      <c r="E8" s="4"/>
      <c r="F8" s="1" t="s">
        <v>228</v>
      </c>
      <c r="G8" s="1" t="s">
        <v>1197</v>
      </c>
      <c r="H8" s="2" t="s">
        <v>367</v>
      </c>
      <c r="I8" s="2" t="s">
        <v>356</v>
      </c>
      <c r="J8" s="29">
        <v>-6.2129232789405409</v>
      </c>
      <c r="K8" s="29">
        <v>-25.653381085719445</v>
      </c>
      <c r="L8" s="20">
        <f t="shared" si="0"/>
        <v>-24.153381085719445</v>
      </c>
      <c r="M8" s="22">
        <v>-6.2129232789405409</v>
      </c>
      <c r="N8" s="22">
        <v>-24.153381085719445</v>
      </c>
      <c r="O8" s="2" t="s">
        <v>802</v>
      </c>
    </row>
    <row r="9" spans="1:15" x14ac:dyDescent="0.2">
      <c r="A9" s="1" t="s">
        <v>667</v>
      </c>
      <c r="B9" s="2" t="s">
        <v>827</v>
      </c>
      <c r="C9" s="3" t="s">
        <v>324</v>
      </c>
      <c r="E9" s="4"/>
      <c r="F9" s="1" t="s">
        <v>228</v>
      </c>
      <c r="G9" s="1" t="s">
        <v>1197</v>
      </c>
      <c r="H9" s="2" t="s">
        <v>367</v>
      </c>
      <c r="I9" s="2" t="s">
        <v>356</v>
      </c>
      <c r="J9" s="29">
        <v>-5.717275449581245</v>
      </c>
      <c r="K9" s="29">
        <v>-23.003727757203503</v>
      </c>
      <c r="L9" s="20">
        <f t="shared" si="0"/>
        <v>-21.503727757203503</v>
      </c>
      <c r="M9" s="22">
        <v>-5.717275449581245</v>
      </c>
      <c r="N9" s="22">
        <v>-21.503727757203503</v>
      </c>
      <c r="O9" s="2" t="s">
        <v>802</v>
      </c>
    </row>
    <row r="10" spans="1:15" x14ac:dyDescent="0.2">
      <c r="A10" s="1" t="s">
        <v>703</v>
      </c>
      <c r="B10" s="2" t="s">
        <v>827</v>
      </c>
      <c r="C10" s="3" t="s">
        <v>345</v>
      </c>
      <c r="E10" s="4"/>
      <c r="F10" s="1" t="s">
        <v>228</v>
      </c>
      <c r="G10" s="1" t="s">
        <v>1197</v>
      </c>
      <c r="H10" s="2" t="s">
        <v>367</v>
      </c>
      <c r="I10" s="2" t="s">
        <v>361</v>
      </c>
      <c r="J10" s="29">
        <v>-5.2769359616955178</v>
      </c>
      <c r="K10" s="29">
        <v>-26.6671236563996</v>
      </c>
      <c r="L10" s="20">
        <f t="shared" si="0"/>
        <v>-25.1671236563996</v>
      </c>
      <c r="M10" s="22">
        <v>-5.2769359616955178</v>
      </c>
      <c r="N10" s="22">
        <v>-25.1671236563996</v>
      </c>
      <c r="O10" s="2" t="s">
        <v>802</v>
      </c>
    </row>
    <row r="11" spans="1:15" x14ac:dyDescent="0.2">
      <c r="A11" s="1" t="s">
        <v>614</v>
      </c>
      <c r="B11" s="2" t="s">
        <v>827</v>
      </c>
      <c r="C11" s="3" t="s">
        <v>338</v>
      </c>
      <c r="D11" s="2" t="s">
        <v>821</v>
      </c>
      <c r="E11" s="4"/>
      <c r="F11" s="1" t="s">
        <v>228</v>
      </c>
      <c r="G11" s="1" t="s">
        <v>1197</v>
      </c>
      <c r="I11" s="2" t="s">
        <v>357</v>
      </c>
      <c r="J11" s="29">
        <v>-4.9234351716961502</v>
      </c>
      <c r="K11" s="29">
        <v>-25.728738306809696</v>
      </c>
      <c r="L11" s="20">
        <f t="shared" si="0"/>
        <v>-24.228738306809696</v>
      </c>
      <c r="M11" s="22">
        <v>-4.9234351716961502</v>
      </c>
      <c r="N11" s="22">
        <v>-24.228738306809696</v>
      </c>
      <c r="O11" s="2" t="s">
        <v>802</v>
      </c>
    </row>
    <row r="12" spans="1:15" x14ac:dyDescent="0.2">
      <c r="A12" s="1" t="s">
        <v>613</v>
      </c>
      <c r="B12" s="2" t="s">
        <v>827</v>
      </c>
      <c r="C12" s="3" t="s">
        <v>338</v>
      </c>
      <c r="D12" s="2" t="s">
        <v>821</v>
      </c>
      <c r="E12" s="4"/>
      <c r="F12" s="1" t="s">
        <v>228</v>
      </c>
      <c r="G12" s="1" t="s">
        <v>1197</v>
      </c>
      <c r="I12" s="2" t="s">
        <v>357</v>
      </c>
      <c r="J12" s="29">
        <v>-4.4987587929240362</v>
      </c>
      <c r="K12" s="29">
        <v>-24.22305365928073</v>
      </c>
      <c r="L12" s="20">
        <f t="shared" si="0"/>
        <v>-22.72305365928073</v>
      </c>
      <c r="M12" s="22">
        <v>-4.4987587929240362</v>
      </c>
      <c r="N12" s="22">
        <v>-22.72305365928073</v>
      </c>
      <c r="O12" s="2" t="s">
        <v>802</v>
      </c>
    </row>
    <row r="13" spans="1:15" x14ac:dyDescent="0.2">
      <c r="A13" s="1" t="s">
        <v>641</v>
      </c>
      <c r="B13" s="2" t="s">
        <v>827</v>
      </c>
      <c r="C13" s="3" t="s">
        <v>345</v>
      </c>
      <c r="E13" s="4"/>
      <c r="F13" s="1" t="s">
        <v>228</v>
      </c>
      <c r="G13" s="1" t="s">
        <v>1197</v>
      </c>
      <c r="H13" s="2" t="s">
        <v>367</v>
      </c>
      <c r="I13" s="2" t="s">
        <v>361</v>
      </c>
      <c r="J13" s="29">
        <v>-4.3877480103127455</v>
      </c>
      <c r="K13" s="29">
        <v>-27.305607442868755</v>
      </c>
      <c r="L13" s="20">
        <f t="shared" si="0"/>
        <v>-25.805607442868755</v>
      </c>
      <c r="M13" s="22">
        <v>-4.3877480103127455</v>
      </c>
      <c r="N13" s="22">
        <v>-25.805607442868755</v>
      </c>
      <c r="O13" s="2" t="s">
        <v>802</v>
      </c>
    </row>
    <row r="14" spans="1:15" x14ac:dyDescent="0.2">
      <c r="A14" s="1" t="s">
        <v>596</v>
      </c>
      <c r="B14" s="2" t="s">
        <v>827</v>
      </c>
      <c r="C14" s="3" t="s">
        <v>333</v>
      </c>
      <c r="E14" s="4"/>
      <c r="F14" s="1" t="s">
        <v>228</v>
      </c>
      <c r="G14" s="1" t="s">
        <v>1197</v>
      </c>
      <c r="H14" s="2" t="s">
        <v>367</v>
      </c>
      <c r="I14" s="2" t="s">
        <v>356</v>
      </c>
      <c r="J14" s="29">
        <v>-4.3199810123577915</v>
      </c>
      <c r="K14" s="29">
        <v>-25.37413104794966</v>
      </c>
      <c r="L14" s="20">
        <f t="shared" si="0"/>
        <v>-23.87413104794966</v>
      </c>
      <c r="M14" s="22">
        <v>-4.3199810123577915</v>
      </c>
      <c r="N14" s="22">
        <v>-23.87413104794966</v>
      </c>
      <c r="O14" s="2" t="s">
        <v>802</v>
      </c>
    </row>
    <row r="15" spans="1:15" x14ac:dyDescent="0.2">
      <c r="A15" s="1" t="s">
        <v>779</v>
      </c>
      <c r="B15" s="2" t="s">
        <v>827</v>
      </c>
      <c r="C15" s="3" t="s">
        <v>345</v>
      </c>
      <c r="E15" s="4"/>
      <c r="F15" s="1" t="s">
        <v>228</v>
      </c>
      <c r="G15" s="1" t="s">
        <v>1197</v>
      </c>
      <c r="H15" s="2" t="s">
        <v>367</v>
      </c>
      <c r="I15" s="2" t="s">
        <v>361</v>
      </c>
      <c r="J15" s="29">
        <v>-4.2420318029689179</v>
      </c>
      <c r="K15" s="29">
        <v>-27.141363743112635</v>
      </c>
      <c r="L15" s="20">
        <f t="shared" si="0"/>
        <v>-25.641363743112635</v>
      </c>
      <c r="M15" s="22">
        <v>-4.2420318029689179</v>
      </c>
      <c r="N15" s="22">
        <v>-25.641363743112635</v>
      </c>
      <c r="O15" s="2" t="s">
        <v>802</v>
      </c>
    </row>
    <row r="16" spans="1:15" x14ac:dyDescent="0.2">
      <c r="A16" s="1" t="s">
        <v>611</v>
      </c>
      <c r="B16" s="2" t="s">
        <v>827</v>
      </c>
      <c r="C16" s="3" t="s">
        <v>338</v>
      </c>
      <c r="D16" s="2" t="s">
        <v>821</v>
      </c>
      <c r="E16" s="4"/>
      <c r="F16" s="1" t="s">
        <v>228</v>
      </c>
      <c r="G16" s="1" t="s">
        <v>1197</v>
      </c>
      <c r="I16" s="2" t="s">
        <v>357</v>
      </c>
      <c r="J16" s="29">
        <v>-4.2127741935483867</v>
      </c>
      <c r="K16" s="29">
        <v>-26.011942608705123</v>
      </c>
      <c r="L16" s="20">
        <f t="shared" si="0"/>
        <v>-24.511942608705123</v>
      </c>
      <c r="M16" s="22">
        <v>-4.2127741935483867</v>
      </c>
      <c r="N16" s="22">
        <v>-24.511942608705123</v>
      </c>
      <c r="O16" s="2" t="s">
        <v>802</v>
      </c>
    </row>
    <row r="17" spans="1:15" x14ac:dyDescent="0.2">
      <c r="A17" s="1" t="s">
        <v>612</v>
      </c>
      <c r="B17" s="2" t="s">
        <v>827</v>
      </c>
      <c r="C17" s="3" t="s">
        <v>338</v>
      </c>
      <c r="D17" s="2" t="s">
        <v>821</v>
      </c>
      <c r="E17" s="4"/>
      <c r="F17" s="1" t="s">
        <v>228</v>
      </c>
      <c r="G17" s="1" t="s">
        <v>1197</v>
      </c>
      <c r="I17" s="2" t="s">
        <v>357</v>
      </c>
      <c r="J17" s="29">
        <v>-4.1826705515088447</v>
      </c>
      <c r="K17" s="29">
        <v>-25.080320735288506</v>
      </c>
      <c r="L17" s="20">
        <f t="shared" si="0"/>
        <v>-23.580320735288506</v>
      </c>
      <c r="M17" s="22">
        <v>-4.1826705515088447</v>
      </c>
      <c r="N17" s="22">
        <v>-23.580320735288506</v>
      </c>
      <c r="O17" s="2" t="s">
        <v>802</v>
      </c>
    </row>
    <row r="18" spans="1:15" x14ac:dyDescent="0.2">
      <c r="A18" s="1" t="s">
        <v>766</v>
      </c>
      <c r="B18" s="2" t="s">
        <v>827</v>
      </c>
      <c r="C18" s="3" t="s">
        <v>321</v>
      </c>
      <c r="D18" s="2" t="s">
        <v>825</v>
      </c>
      <c r="E18" s="4"/>
      <c r="F18" s="1" t="s">
        <v>228</v>
      </c>
      <c r="G18" s="1" t="s">
        <v>1197</v>
      </c>
      <c r="H18" s="2" t="s">
        <v>367</v>
      </c>
      <c r="I18" s="2" t="s">
        <v>355</v>
      </c>
      <c r="J18" s="29">
        <v>-4.0837675677248519</v>
      </c>
      <c r="K18" s="29">
        <v>-26.47816390858944</v>
      </c>
      <c r="L18" s="20">
        <f t="shared" si="0"/>
        <v>-24.97816390858944</v>
      </c>
      <c r="M18" s="22">
        <v>-4.0837675677248519</v>
      </c>
      <c r="N18" s="22">
        <v>-24.97816390858944</v>
      </c>
      <c r="O18" s="2" t="s">
        <v>802</v>
      </c>
    </row>
    <row r="19" spans="1:15" x14ac:dyDescent="0.2">
      <c r="A19" s="1" t="s">
        <v>553</v>
      </c>
      <c r="B19" s="2" t="s">
        <v>827</v>
      </c>
      <c r="C19" s="3" t="s">
        <v>345</v>
      </c>
      <c r="E19" s="4"/>
      <c r="F19" s="1" t="s">
        <v>228</v>
      </c>
      <c r="G19" s="1" t="s">
        <v>1197</v>
      </c>
      <c r="H19" s="2" t="s">
        <v>367</v>
      </c>
      <c r="I19" s="2" t="s">
        <v>361</v>
      </c>
      <c r="J19" s="29">
        <v>-4.0569615834227424</v>
      </c>
      <c r="K19" s="29">
        <v>-27.833145154005958</v>
      </c>
      <c r="L19" s="20">
        <f t="shared" si="0"/>
        <v>-26.333145154005958</v>
      </c>
      <c r="M19" s="22">
        <v>-4.0569615834227424</v>
      </c>
      <c r="N19" s="22">
        <v>-26.333145154005958</v>
      </c>
      <c r="O19" s="2" t="s">
        <v>802</v>
      </c>
    </row>
    <row r="20" spans="1:15" x14ac:dyDescent="0.2">
      <c r="A20" s="1" t="s">
        <v>615</v>
      </c>
      <c r="B20" s="2" t="s">
        <v>827</v>
      </c>
      <c r="C20" s="3" t="s">
        <v>338</v>
      </c>
      <c r="D20" s="2" t="s">
        <v>821</v>
      </c>
      <c r="E20" s="4"/>
      <c r="F20" s="1" t="s">
        <v>228</v>
      </c>
      <c r="G20" s="1" t="s">
        <v>1197</v>
      </c>
      <c r="I20" s="2" t="s">
        <v>357</v>
      </c>
      <c r="J20" s="29">
        <v>-4.0074243496357962</v>
      </c>
      <c r="K20" s="29">
        <v>-25.2738618991321</v>
      </c>
      <c r="L20" s="20">
        <f t="shared" si="0"/>
        <v>-23.7738618991321</v>
      </c>
      <c r="M20" s="22">
        <v>-4.0074243496357962</v>
      </c>
      <c r="N20" s="22">
        <v>-23.7738618991321</v>
      </c>
      <c r="O20" s="2" t="s">
        <v>802</v>
      </c>
    </row>
    <row r="21" spans="1:15" x14ac:dyDescent="0.2">
      <c r="A21" s="1" t="s">
        <v>707</v>
      </c>
      <c r="B21" s="2" t="s">
        <v>827</v>
      </c>
      <c r="C21" s="3" t="s">
        <v>345</v>
      </c>
      <c r="E21" s="4"/>
      <c r="F21" s="1" t="s">
        <v>228</v>
      </c>
      <c r="G21" s="1" t="s">
        <v>1197</v>
      </c>
      <c r="H21" s="2" t="s">
        <v>367</v>
      </c>
      <c r="I21" s="2" t="s">
        <v>361</v>
      </c>
      <c r="J21" s="29">
        <v>-3.9984623760949285</v>
      </c>
      <c r="K21" s="29">
        <v>-26.339723963508259</v>
      </c>
      <c r="L21" s="20">
        <f t="shared" si="0"/>
        <v>-24.839723963508259</v>
      </c>
      <c r="M21" s="22">
        <v>-3.9984623760949285</v>
      </c>
      <c r="N21" s="22">
        <v>-24.839723963508259</v>
      </c>
      <c r="O21" s="2" t="s">
        <v>802</v>
      </c>
    </row>
    <row r="22" spans="1:15" x14ac:dyDescent="0.2">
      <c r="A22" s="1" t="s">
        <v>642</v>
      </c>
      <c r="B22" s="2" t="s">
        <v>827</v>
      </c>
      <c r="C22" s="3" t="s">
        <v>345</v>
      </c>
      <c r="E22" s="4"/>
      <c r="F22" s="1" t="s">
        <v>228</v>
      </c>
      <c r="G22" s="1" t="s">
        <v>1197</v>
      </c>
      <c r="H22" s="2" t="s">
        <v>367</v>
      </c>
      <c r="I22" s="2" t="s">
        <v>361</v>
      </c>
      <c r="J22" s="29">
        <v>-3.9016727785161818</v>
      </c>
      <c r="K22" s="29">
        <v>-29.084007768042632</v>
      </c>
      <c r="L22" s="20">
        <f t="shared" si="0"/>
        <v>-27.584007768042632</v>
      </c>
      <c r="M22" s="22">
        <v>-3.9016727785161818</v>
      </c>
      <c r="N22" s="22">
        <v>-27.584007768042632</v>
      </c>
      <c r="O22" s="2" t="s">
        <v>802</v>
      </c>
    </row>
    <row r="23" spans="1:15" x14ac:dyDescent="0.2">
      <c r="A23" s="1" t="s">
        <v>550</v>
      </c>
      <c r="B23" s="2" t="s">
        <v>827</v>
      </c>
      <c r="C23" s="3" t="s">
        <v>345</v>
      </c>
      <c r="E23" s="4"/>
      <c r="F23" s="1" t="s">
        <v>228</v>
      </c>
      <c r="G23" s="1" t="s">
        <v>1197</v>
      </c>
      <c r="H23" s="2" t="s">
        <v>367</v>
      </c>
      <c r="I23" s="2" t="s">
        <v>361</v>
      </c>
      <c r="J23" s="29">
        <v>-3.9016727785161818</v>
      </c>
      <c r="K23" s="29">
        <v>-25.805660012645646</v>
      </c>
      <c r="L23" s="20">
        <f t="shared" si="0"/>
        <v>-24.305660012645646</v>
      </c>
      <c r="M23" s="22">
        <v>-3.9016727785161818</v>
      </c>
      <c r="N23" s="22">
        <v>-24.305660012645646</v>
      </c>
      <c r="O23" s="2" t="s">
        <v>802</v>
      </c>
    </row>
    <row r="24" spans="1:15" x14ac:dyDescent="0.2">
      <c r="A24" s="1" t="s">
        <v>708</v>
      </c>
      <c r="B24" s="2" t="s">
        <v>827</v>
      </c>
      <c r="C24" s="3" t="s">
        <v>346</v>
      </c>
      <c r="E24" s="4"/>
      <c r="F24" s="1" t="s">
        <v>228</v>
      </c>
      <c r="G24" s="1" t="s">
        <v>1197</v>
      </c>
      <c r="H24" s="2" t="s">
        <v>367</v>
      </c>
      <c r="I24" s="2" t="s">
        <v>359</v>
      </c>
      <c r="J24" s="29">
        <v>-3.8625844560188547</v>
      </c>
      <c r="K24" s="29">
        <v>-25.581946414499605</v>
      </c>
      <c r="L24" s="20">
        <f t="shared" si="0"/>
        <v>-24.081946414499605</v>
      </c>
      <c r="M24" s="22">
        <v>-3.8625844560188547</v>
      </c>
      <c r="N24" s="22">
        <v>-24.081946414499605</v>
      </c>
      <c r="O24" s="2" t="s">
        <v>802</v>
      </c>
    </row>
    <row r="25" spans="1:15" x14ac:dyDescent="0.2">
      <c r="A25" s="1" t="s">
        <v>640</v>
      </c>
      <c r="B25" s="2" t="s">
        <v>827</v>
      </c>
      <c r="C25" s="3" t="s">
        <v>345</v>
      </c>
      <c r="E25" s="4"/>
      <c r="F25" s="1" t="s">
        <v>228</v>
      </c>
      <c r="G25" s="1" t="s">
        <v>1197</v>
      </c>
      <c r="H25" s="2" t="s">
        <v>367</v>
      </c>
      <c r="I25" s="2" t="s">
        <v>361</v>
      </c>
      <c r="J25" s="29">
        <v>-3.8272192419171454</v>
      </c>
      <c r="K25" s="29">
        <v>-27.256660644928186</v>
      </c>
      <c r="L25" s="20">
        <f t="shared" si="0"/>
        <v>-25.756660644928186</v>
      </c>
      <c r="M25" s="22">
        <v>-3.8272192419171454</v>
      </c>
      <c r="N25" s="22">
        <v>-25.756660644928186</v>
      </c>
      <c r="O25" s="2" t="s">
        <v>802</v>
      </c>
    </row>
    <row r="26" spans="1:15" x14ac:dyDescent="0.2">
      <c r="A26" s="1" t="s">
        <v>552</v>
      </c>
      <c r="B26" s="2" t="s">
        <v>827</v>
      </c>
      <c r="C26" s="3" t="s">
        <v>345</v>
      </c>
      <c r="E26" s="4"/>
      <c r="F26" s="1" t="s">
        <v>228</v>
      </c>
      <c r="G26" s="1" t="s">
        <v>1197</v>
      </c>
      <c r="H26" s="2" t="s">
        <v>367</v>
      </c>
      <c r="I26" s="2" t="s">
        <v>361</v>
      </c>
      <c r="J26" s="29">
        <v>-3.8197738882572421</v>
      </c>
      <c r="K26" s="29">
        <v>-25.482611146237918</v>
      </c>
      <c r="L26" s="20">
        <f t="shared" si="0"/>
        <v>-23.982611146237918</v>
      </c>
      <c r="M26" s="22">
        <v>-3.8197738882572421</v>
      </c>
      <c r="N26" s="22">
        <v>-23.982611146237918</v>
      </c>
      <c r="O26" s="2" t="s">
        <v>802</v>
      </c>
    </row>
    <row r="27" spans="1:15" x14ac:dyDescent="0.2">
      <c r="A27" s="1" t="s">
        <v>519</v>
      </c>
      <c r="B27" s="2" t="s">
        <v>827</v>
      </c>
      <c r="C27" s="3" t="s">
        <v>333</v>
      </c>
      <c r="E27" s="4"/>
      <c r="F27" s="1" t="s">
        <v>228</v>
      </c>
      <c r="G27" s="1" t="s">
        <v>1197</v>
      </c>
      <c r="H27" s="2" t="s">
        <v>367</v>
      </c>
      <c r="I27" s="2" t="s">
        <v>356</v>
      </c>
      <c r="J27" s="29">
        <v>-3.8027587011169555</v>
      </c>
      <c r="K27" s="29">
        <v>-24.799333569342416</v>
      </c>
      <c r="L27" s="20">
        <f t="shared" si="0"/>
        <v>-23.299333569342416</v>
      </c>
      <c r="M27" s="22">
        <v>-3.8027587011169555</v>
      </c>
      <c r="N27" s="22">
        <v>-23.299333569342416</v>
      </c>
      <c r="O27" s="2" t="s">
        <v>802</v>
      </c>
    </row>
    <row r="28" spans="1:15" x14ac:dyDescent="0.2">
      <c r="A28" s="1" t="s">
        <v>765</v>
      </c>
      <c r="B28" s="2" t="s">
        <v>827</v>
      </c>
      <c r="C28" s="3" t="s">
        <v>321</v>
      </c>
      <c r="D28" s="2" t="s">
        <v>825</v>
      </c>
      <c r="E28" s="4"/>
      <c r="F28" s="1" t="s">
        <v>228</v>
      </c>
      <c r="G28" s="1" t="s">
        <v>1197</v>
      </c>
      <c r="H28" s="2" t="s">
        <v>367</v>
      </c>
      <c r="I28" s="2" t="s">
        <v>356</v>
      </c>
      <c r="J28" s="29">
        <v>-3.7981621904734184</v>
      </c>
      <c r="K28" s="29">
        <v>-23.712630023640664</v>
      </c>
      <c r="L28" s="20">
        <f t="shared" si="0"/>
        <v>-22.212630023640664</v>
      </c>
      <c r="M28" s="22">
        <v>-3.7981621904734184</v>
      </c>
      <c r="N28" s="22">
        <v>-22.212630023640664</v>
      </c>
      <c r="O28" s="2" t="s">
        <v>802</v>
      </c>
    </row>
    <row r="29" spans="1:15" x14ac:dyDescent="0.2">
      <c r="A29" s="1" t="s">
        <v>780</v>
      </c>
      <c r="B29" s="2" t="s">
        <v>827</v>
      </c>
      <c r="C29" s="3" t="s">
        <v>345</v>
      </c>
      <c r="E29" s="4"/>
      <c r="F29" s="1" t="s">
        <v>228</v>
      </c>
      <c r="G29" s="1" t="s">
        <v>1197</v>
      </c>
      <c r="H29" s="2" t="s">
        <v>367</v>
      </c>
      <c r="I29" s="2" t="s">
        <v>361</v>
      </c>
      <c r="J29" s="29">
        <v>-3.7665927906865022</v>
      </c>
      <c r="K29" s="29">
        <v>-27.217503206575735</v>
      </c>
      <c r="L29" s="20">
        <f t="shared" si="0"/>
        <v>-25.717503206575735</v>
      </c>
      <c r="M29" s="22">
        <v>-3.7665927906865022</v>
      </c>
      <c r="N29" s="22">
        <v>-25.717503206575735</v>
      </c>
      <c r="O29" s="2" t="s">
        <v>802</v>
      </c>
    </row>
    <row r="30" spans="1:15" x14ac:dyDescent="0.2">
      <c r="A30" s="1" t="s">
        <v>756</v>
      </c>
      <c r="B30" s="2" t="s">
        <v>827</v>
      </c>
      <c r="C30" s="3" t="s">
        <v>321</v>
      </c>
      <c r="D30" s="2" t="s">
        <v>825</v>
      </c>
      <c r="E30" s="4"/>
      <c r="F30" s="1" t="s">
        <v>228</v>
      </c>
      <c r="G30" s="1" t="s">
        <v>1197</v>
      </c>
      <c r="H30" s="2" t="s">
        <v>367</v>
      </c>
      <c r="I30" s="2" t="s">
        <v>355</v>
      </c>
      <c r="J30" s="29">
        <v>-3.729125093943555</v>
      </c>
      <c r="K30" s="29">
        <v>-26.977920612443576</v>
      </c>
      <c r="L30" s="20">
        <f t="shared" si="0"/>
        <v>-25.477920612443576</v>
      </c>
      <c r="M30" s="22">
        <v>-3.729125093943555</v>
      </c>
      <c r="N30" s="22">
        <v>-25.477920612443576</v>
      </c>
      <c r="O30" s="2" t="s">
        <v>802</v>
      </c>
    </row>
    <row r="31" spans="1:15" x14ac:dyDescent="0.2">
      <c r="A31" s="1" t="s">
        <v>704</v>
      </c>
      <c r="B31" s="2" t="s">
        <v>827</v>
      </c>
      <c r="C31" s="3" t="s">
        <v>345</v>
      </c>
      <c r="E31" s="4"/>
      <c r="F31" s="1" t="s">
        <v>228</v>
      </c>
      <c r="G31" s="1" t="s">
        <v>1197</v>
      </c>
      <c r="H31" s="2" t="s">
        <v>367</v>
      </c>
      <c r="I31" s="2" t="s">
        <v>361</v>
      </c>
      <c r="J31" s="29">
        <v>-3.6006677662657935</v>
      </c>
      <c r="K31" s="29">
        <v>-26.342987083370964</v>
      </c>
      <c r="L31" s="20">
        <f t="shared" si="0"/>
        <v>-24.842987083370964</v>
      </c>
      <c r="M31" s="22">
        <v>-3.6006677662657935</v>
      </c>
      <c r="N31" s="22">
        <v>-24.842987083370964</v>
      </c>
      <c r="O31" s="2" t="s">
        <v>802</v>
      </c>
    </row>
    <row r="32" spans="1:15" x14ac:dyDescent="0.2">
      <c r="A32" s="1" t="s">
        <v>394</v>
      </c>
      <c r="B32" s="2" t="s">
        <v>827</v>
      </c>
      <c r="C32" s="3" t="s">
        <v>324</v>
      </c>
      <c r="E32" s="4"/>
      <c r="F32" s="1" t="s">
        <v>228</v>
      </c>
      <c r="G32" s="1" t="s">
        <v>1197</v>
      </c>
      <c r="H32" s="2" t="s">
        <v>367</v>
      </c>
      <c r="I32" s="2" t="s">
        <v>356</v>
      </c>
      <c r="J32" s="29">
        <v>-3.5021132154006245</v>
      </c>
      <c r="K32" s="29">
        <v>-26.218233125354502</v>
      </c>
      <c r="L32" s="20">
        <f t="shared" si="0"/>
        <v>-24.718233125354502</v>
      </c>
      <c r="M32" s="22">
        <v>-3.5021132154006245</v>
      </c>
      <c r="N32" s="22">
        <v>-24.718233125354502</v>
      </c>
      <c r="O32" s="2" t="s">
        <v>802</v>
      </c>
    </row>
    <row r="33" spans="1:15" x14ac:dyDescent="0.2">
      <c r="A33" s="1" t="s">
        <v>665</v>
      </c>
      <c r="B33" s="2" t="s">
        <v>827</v>
      </c>
      <c r="C33" s="3" t="s">
        <v>324</v>
      </c>
      <c r="E33" s="4"/>
      <c r="F33" s="1" t="s">
        <v>228</v>
      </c>
      <c r="G33" s="1" t="s">
        <v>1197</v>
      </c>
      <c r="H33" s="2" t="s">
        <v>367</v>
      </c>
      <c r="I33" s="2" t="s">
        <v>356</v>
      </c>
      <c r="J33" s="29">
        <v>-3.3645436930517074</v>
      </c>
      <c r="K33" s="29">
        <v>-23.746631379279197</v>
      </c>
      <c r="L33" s="20">
        <f t="shared" si="0"/>
        <v>-22.246631379279197</v>
      </c>
      <c r="M33" s="22">
        <v>-3.3645436930517074</v>
      </c>
      <c r="N33" s="22">
        <v>-22.246631379279197</v>
      </c>
      <c r="O33" s="2" t="s">
        <v>802</v>
      </c>
    </row>
    <row r="34" spans="1:15" x14ac:dyDescent="0.2">
      <c r="A34" s="1" t="s">
        <v>639</v>
      </c>
      <c r="B34" s="2" t="s">
        <v>827</v>
      </c>
      <c r="C34" s="3" t="s">
        <v>345</v>
      </c>
      <c r="E34" s="4"/>
      <c r="F34" s="1" t="s">
        <v>228</v>
      </c>
      <c r="G34" s="1" t="s">
        <v>1197</v>
      </c>
      <c r="H34" s="2" t="s">
        <v>367</v>
      </c>
      <c r="I34" s="2" t="s">
        <v>361</v>
      </c>
      <c r="J34" s="29">
        <v>-3.3528438515861452</v>
      </c>
      <c r="K34" s="29">
        <v>-29.103586487218855</v>
      </c>
      <c r="L34" s="20">
        <f t="shared" si="0"/>
        <v>-27.603586487218855</v>
      </c>
      <c r="M34" s="22">
        <v>-3.3528438515861452</v>
      </c>
      <c r="N34" s="22">
        <v>-27.603586487218855</v>
      </c>
      <c r="O34" s="2" t="s">
        <v>802</v>
      </c>
    </row>
    <row r="35" spans="1:15" x14ac:dyDescent="0.2">
      <c r="A35" s="1" t="s">
        <v>768</v>
      </c>
      <c r="B35" s="2" t="s">
        <v>827</v>
      </c>
      <c r="C35" s="3" t="s">
        <v>353</v>
      </c>
      <c r="E35" s="4"/>
      <c r="F35" s="1" t="s">
        <v>228</v>
      </c>
      <c r="G35" s="1" t="s">
        <v>1197</v>
      </c>
      <c r="H35" s="2" t="s">
        <v>367</v>
      </c>
      <c r="I35" s="2" t="s">
        <v>357</v>
      </c>
      <c r="J35" s="29">
        <v>-3.3300924037460975</v>
      </c>
      <c r="K35" s="29">
        <v>-25.847924673244453</v>
      </c>
      <c r="L35" s="20">
        <f t="shared" si="0"/>
        <v>-24.347924673244453</v>
      </c>
      <c r="M35" s="22">
        <v>-3.3300924037460975</v>
      </c>
      <c r="N35" s="22">
        <v>-24.347924673244453</v>
      </c>
      <c r="O35" s="2" t="s">
        <v>802</v>
      </c>
    </row>
    <row r="36" spans="1:15" x14ac:dyDescent="0.2">
      <c r="A36" s="1" t="s">
        <v>585</v>
      </c>
      <c r="B36" s="2" t="s">
        <v>827</v>
      </c>
      <c r="C36" s="3" t="s">
        <v>332</v>
      </c>
      <c r="E36" s="4"/>
      <c r="F36" s="1" t="s">
        <v>228</v>
      </c>
      <c r="G36" s="1" t="s">
        <v>1197</v>
      </c>
      <c r="H36" s="2" t="s">
        <v>367</v>
      </c>
      <c r="I36" s="2" t="s">
        <v>354</v>
      </c>
      <c r="J36" s="29">
        <v>-3.3236652478678463</v>
      </c>
      <c r="K36" s="29">
        <v>-27.241133109134299</v>
      </c>
      <c r="L36" s="20">
        <f t="shared" si="0"/>
        <v>-25.741133109134299</v>
      </c>
      <c r="M36" s="22">
        <v>-3.3236652478678463</v>
      </c>
      <c r="N36" s="22">
        <v>-25.741133109134299</v>
      </c>
      <c r="O36" s="2" t="s">
        <v>802</v>
      </c>
    </row>
    <row r="37" spans="1:15" x14ac:dyDescent="0.2">
      <c r="A37" s="1" t="s">
        <v>395</v>
      </c>
      <c r="B37" s="2" t="s">
        <v>827</v>
      </c>
      <c r="C37" s="3" t="s">
        <v>324</v>
      </c>
      <c r="E37" s="4"/>
      <c r="F37" s="1" t="s">
        <v>228</v>
      </c>
      <c r="G37" s="1" t="s">
        <v>1197</v>
      </c>
      <c r="H37" s="2" t="s">
        <v>367</v>
      </c>
      <c r="I37" s="2" t="s">
        <v>356</v>
      </c>
      <c r="J37" s="29">
        <v>-3.2247296566077002</v>
      </c>
      <c r="K37" s="29">
        <v>-23.682310590713875</v>
      </c>
      <c r="L37" s="20">
        <f t="shared" ref="L37:L68" si="1">K37+1.5</f>
        <v>-22.182310590713875</v>
      </c>
      <c r="M37" s="22">
        <v>-3.2247296566077002</v>
      </c>
      <c r="N37" s="22">
        <v>-22.182310590713875</v>
      </c>
      <c r="O37" s="2" t="s">
        <v>802</v>
      </c>
    </row>
    <row r="38" spans="1:15" x14ac:dyDescent="0.2">
      <c r="A38" s="1" t="s">
        <v>781</v>
      </c>
      <c r="B38" s="2" t="s">
        <v>827</v>
      </c>
      <c r="C38" s="3" t="s">
        <v>345</v>
      </c>
      <c r="E38" s="4"/>
      <c r="F38" s="1" t="s">
        <v>228</v>
      </c>
      <c r="G38" s="1" t="s">
        <v>1197</v>
      </c>
      <c r="H38" s="2" t="s">
        <v>367</v>
      </c>
      <c r="I38" s="2" t="s">
        <v>361</v>
      </c>
      <c r="J38" s="29">
        <v>-3.1433103271574296</v>
      </c>
      <c r="K38" s="29">
        <v>-25.907904435010384</v>
      </c>
      <c r="L38" s="20">
        <f t="shared" si="1"/>
        <v>-24.407904435010384</v>
      </c>
      <c r="M38" s="22">
        <v>-3.1433103271574296</v>
      </c>
      <c r="N38" s="22">
        <v>-24.407904435010384</v>
      </c>
      <c r="O38" s="2" t="s">
        <v>802</v>
      </c>
    </row>
    <row r="39" spans="1:15" x14ac:dyDescent="0.2">
      <c r="A39" s="1" t="s">
        <v>600</v>
      </c>
      <c r="B39" s="2" t="s">
        <v>827</v>
      </c>
      <c r="C39" s="3" t="s">
        <v>333</v>
      </c>
      <c r="E39" s="4"/>
      <c r="F39" s="1" t="s">
        <v>228</v>
      </c>
      <c r="G39" s="1" t="s">
        <v>1197</v>
      </c>
      <c r="H39" s="2" t="s">
        <v>367</v>
      </c>
      <c r="I39" s="2" t="s">
        <v>356</v>
      </c>
      <c r="J39" s="29">
        <v>-3.0840450007120372</v>
      </c>
      <c r="K39" s="29">
        <v>-26.387646452592751</v>
      </c>
      <c r="L39" s="20">
        <f t="shared" si="1"/>
        <v>-24.887646452592751</v>
      </c>
      <c r="M39" s="22">
        <v>-3.0840450007120372</v>
      </c>
      <c r="N39" s="22">
        <v>-24.887646452592751</v>
      </c>
      <c r="O39" s="2" t="s">
        <v>802</v>
      </c>
    </row>
    <row r="40" spans="1:15" x14ac:dyDescent="0.2">
      <c r="A40" s="1" t="s">
        <v>554</v>
      </c>
      <c r="B40" s="2" t="s">
        <v>827</v>
      </c>
      <c r="C40" s="3" t="s">
        <v>345</v>
      </c>
      <c r="E40" s="4"/>
      <c r="F40" s="1" t="s">
        <v>228</v>
      </c>
      <c r="G40" s="1" t="s">
        <v>1197</v>
      </c>
      <c r="H40" s="2" t="s">
        <v>367</v>
      </c>
      <c r="I40" s="2" t="s">
        <v>361</v>
      </c>
      <c r="J40" s="29">
        <v>-3.0784293881211267</v>
      </c>
      <c r="K40" s="29">
        <v>-24.980090687381441</v>
      </c>
      <c r="L40" s="20">
        <f t="shared" si="1"/>
        <v>-23.480090687381441</v>
      </c>
      <c r="M40" s="22">
        <v>-3.0784293881211267</v>
      </c>
      <c r="N40" s="22">
        <v>-23.480090687381441</v>
      </c>
      <c r="O40" s="2" t="s">
        <v>802</v>
      </c>
    </row>
    <row r="41" spans="1:15" x14ac:dyDescent="0.2">
      <c r="A41" s="1" t="s">
        <v>598</v>
      </c>
      <c r="B41" s="2" t="s">
        <v>827</v>
      </c>
      <c r="C41" s="3" t="s">
        <v>333</v>
      </c>
      <c r="E41" s="4"/>
      <c r="F41" s="1" t="s">
        <v>228</v>
      </c>
      <c r="G41" s="1" t="s">
        <v>1197</v>
      </c>
      <c r="H41" s="2" t="s">
        <v>367</v>
      </c>
      <c r="I41" s="2" t="s">
        <v>356</v>
      </c>
      <c r="J41" s="29">
        <v>-3.0777392047342524</v>
      </c>
      <c r="K41" s="29">
        <v>-26.720767520069423</v>
      </c>
      <c r="L41" s="20">
        <f t="shared" si="1"/>
        <v>-25.220767520069423</v>
      </c>
      <c r="M41" s="22">
        <v>-3.0777392047342524</v>
      </c>
      <c r="N41" s="22">
        <v>-25.220767520069423</v>
      </c>
      <c r="O41" s="2" t="s">
        <v>802</v>
      </c>
    </row>
    <row r="42" spans="1:15" x14ac:dyDescent="0.2">
      <c r="A42" s="1" t="s">
        <v>757</v>
      </c>
      <c r="B42" s="2" t="s">
        <v>827</v>
      </c>
      <c r="C42" s="3" t="s">
        <v>321</v>
      </c>
      <c r="D42" s="2" t="s">
        <v>825</v>
      </c>
      <c r="E42" s="4"/>
      <c r="F42" s="1" t="s">
        <v>228</v>
      </c>
      <c r="G42" s="1" t="s">
        <v>1197</v>
      </c>
      <c r="H42" s="2" t="s">
        <v>367</v>
      </c>
      <c r="I42" s="2" t="s">
        <v>355</v>
      </c>
      <c r="J42" s="29">
        <v>-3.0464363645787431</v>
      </c>
      <c r="K42" s="29">
        <v>-26.740197362598455</v>
      </c>
      <c r="L42" s="20">
        <f t="shared" si="1"/>
        <v>-25.240197362598455</v>
      </c>
      <c r="M42" s="22">
        <v>-3.0464363645787431</v>
      </c>
      <c r="N42" s="22">
        <v>-25.240197362598455</v>
      </c>
      <c r="O42" s="2" t="s">
        <v>802</v>
      </c>
    </row>
    <row r="43" spans="1:15" x14ac:dyDescent="0.2">
      <c r="A43" s="1" t="s">
        <v>427</v>
      </c>
      <c r="B43" s="2" t="s">
        <v>827</v>
      </c>
      <c r="C43" s="3" t="s">
        <v>332</v>
      </c>
      <c r="E43" s="4"/>
      <c r="F43" s="1" t="s">
        <v>228</v>
      </c>
      <c r="G43" s="1" t="s">
        <v>1197</v>
      </c>
      <c r="H43" s="2" t="s">
        <v>367</v>
      </c>
      <c r="I43" s="2" t="s">
        <v>354</v>
      </c>
      <c r="J43" s="29">
        <v>-2.8595069589994626</v>
      </c>
      <c r="K43" s="29">
        <v>-27.057733206410319</v>
      </c>
      <c r="L43" s="20">
        <f t="shared" si="1"/>
        <v>-25.557733206410319</v>
      </c>
      <c r="M43" s="22">
        <v>-2.8595069589994626</v>
      </c>
      <c r="N43" s="22">
        <v>-25.557733206410319</v>
      </c>
      <c r="O43" s="2" t="s">
        <v>802</v>
      </c>
    </row>
    <row r="44" spans="1:15" x14ac:dyDescent="0.2">
      <c r="A44" s="1" t="s">
        <v>599</v>
      </c>
      <c r="B44" s="2" t="s">
        <v>827</v>
      </c>
      <c r="C44" s="3" t="s">
        <v>333</v>
      </c>
      <c r="E44" s="4"/>
      <c r="F44" s="1" t="s">
        <v>228</v>
      </c>
      <c r="G44" s="1" t="s">
        <v>1197</v>
      </c>
      <c r="H44" s="2" t="s">
        <v>367</v>
      </c>
      <c r="I44" s="2" t="s">
        <v>356</v>
      </c>
      <c r="J44" s="29">
        <v>-2.8349660595895507</v>
      </c>
      <c r="K44" s="29">
        <v>-25.754063245823385</v>
      </c>
      <c r="L44" s="20">
        <f t="shared" si="1"/>
        <v>-24.254063245823385</v>
      </c>
      <c r="M44" s="22">
        <v>-2.8349660595895507</v>
      </c>
      <c r="N44" s="22">
        <v>-24.254063245823385</v>
      </c>
      <c r="O44" s="2" t="s">
        <v>802</v>
      </c>
    </row>
    <row r="45" spans="1:15" x14ac:dyDescent="0.2">
      <c r="A45" s="1" t="s">
        <v>426</v>
      </c>
      <c r="B45" s="2" t="s">
        <v>827</v>
      </c>
      <c r="C45" s="3" t="s">
        <v>332</v>
      </c>
      <c r="E45" s="4"/>
      <c r="F45" s="1" t="s">
        <v>228</v>
      </c>
      <c r="G45" s="1" t="s">
        <v>1197</v>
      </c>
      <c r="H45" s="2" t="s">
        <v>367</v>
      </c>
      <c r="I45" s="2" t="s">
        <v>354</v>
      </c>
      <c r="J45" s="29">
        <v>-2.8245409372173951</v>
      </c>
      <c r="K45" s="29">
        <v>-26.745899505119876</v>
      </c>
      <c r="L45" s="20">
        <f t="shared" si="1"/>
        <v>-25.245899505119876</v>
      </c>
      <c r="M45" s="22">
        <v>-2.8245409372173951</v>
      </c>
      <c r="N45" s="22">
        <v>-25.245899505119876</v>
      </c>
      <c r="O45" s="2" t="s">
        <v>802</v>
      </c>
    </row>
    <row r="46" spans="1:15" x14ac:dyDescent="0.2">
      <c r="A46" s="1" t="s">
        <v>705</v>
      </c>
      <c r="B46" s="2" t="s">
        <v>827</v>
      </c>
      <c r="C46" s="3" t="s">
        <v>345</v>
      </c>
      <c r="E46" s="4"/>
      <c r="F46" s="1" t="s">
        <v>228</v>
      </c>
      <c r="G46" s="1" t="s">
        <v>1197</v>
      </c>
      <c r="H46" s="2" t="s">
        <v>367</v>
      </c>
      <c r="I46" s="2" t="s">
        <v>361</v>
      </c>
      <c r="J46" s="29">
        <v>-2.7412612295226353</v>
      </c>
      <c r="K46" s="29">
        <v>-27.922337096919879</v>
      </c>
      <c r="L46" s="20">
        <f t="shared" si="1"/>
        <v>-26.422337096919879</v>
      </c>
      <c r="M46" s="22">
        <v>-2.7412612295226353</v>
      </c>
      <c r="N46" s="22">
        <v>-26.422337096919879</v>
      </c>
      <c r="O46" s="2" t="s">
        <v>802</v>
      </c>
    </row>
    <row r="47" spans="1:15" x14ac:dyDescent="0.2">
      <c r="A47" s="1" t="s">
        <v>761</v>
      </c>
      <c r="B47" s="2" t="s">
        <v>827</v>
      </c>
      <c r="C47" s="3" t="s">
        <v>321</v>
      </c>
      <c r="D47" s="2" t="s">
        <v>825</v>
      </c>
      <c r="E47" s="4"/>
      <c r="F47" s="1" t="s">
        <v>228</v>
      </c>
      <c r="G47" s="1" t="s">
        <v>1197</v>
      </c>
      <c r="H47" s="2" t="s">
        <v>367</v>
      </c>
      <c r="I47" s="2" t="s">
        <v>356</v>
      </c>
      <c r="J47" s="29">
        <v>-2.6151538082773986</v>
      </c>
      <c r="K47" s="29">
        <v>-23.302436941322242</v>
      </c>
      <c r="L47" s="20">
        <f t="shared" si="1"/>
        <v>-21.802436941322242</v>
      </c>
      <c r="M47" s="22">
        <v>-2.6151538082773986</v>
      </c>
      <c r="N47" s="22">
        <v>-21.802436941322242</v>
      </c>
      <c r="O47" s="2" t="s">
        <v>802</v>
      </c>
    </row>
    <row r="48" spans="1:15" x14ac:dyDescent="0.2">
      <c r="A48" s="1" t="s">
        <v>430</v>
      </c>
      <c r="B48" s="2" t="s">
        <v>827</v>
      </c>
      <c r="C48" s="3" t="s">
        <v>810</v>
      </c>
      <c r="E48" s="4"/>
      <c r="F48" s="1" t="s">
        <v>228</v>
      </c>
      <c r="G48" s="1" t="s">
        <v>1197</v>
      </c>
      <c r="H48" s="2" t="s">
        <v>367</v>
      </c>
      <c r="I48" s="2" t="s">
        <v>356</v>
      </c>
      <c r="J48" s="29">
        <v>-2.5242445148537547</v>
      </c>
      <c r="K48" s="29">
        <v>-25.875319410732217</v>
      </c>
      <c r="L48" s="20">
        <f t="shared" si="1"/>
        <v>-24.375319410732217</v>
      </c>
      <c r="M48" s="22">
        <v>-2.5242445148537547</v>
      </c>
      <c r="N48" s="22">
        <v>-24.375319410732217</v>
      </c>
      <c r="O48" s="2" t="s">
        <v>802</v>
      </c>
    </row>
    <row r="49" spans="1:15" x14ac:dyDescent="0.2">
      <c r="A49" s="1" t="s">
        <v>504</v>
      </c>
      <c r="B49" s="2" t="s">
        <v>827</v>
      </c>
      <c r="C49" s="3" t="s">
        <v>318</v>
      </c>
      <c r="D49" s="2" t="s">
        <v>808</v>
      </c>
      <c r="E49" s="4"/>
      <c r="F49" s="1" t="s">
        <v>228</v>
      </c>
      <c r="G49" s="1" t="s">
        <v>1197</v>
      </c>
      <c r="H49" s="2" t="s">
        <v>367</v>
      </c>
      <c r="I49" s="2" t="s">
        <v>356</v>
      </c>
      <c r="J49" s="29">
        <v>-2.4647308679088802</v>
      </c>
      <c r="K49" s="29">
        <v>-26.847661297459947</v>
      </c>
      <c r="L49" s="20">
        <f t="shared" si="1"/>
        <v>-25.347661297459947</v>
      </c>
      <c r="M49" s="22">
        <v>-2.4647308679088802</v>
      </c>
      <c r="N49" s="22">
        <v>-25.347661297459947</v>
      </c>
      <c r="O49" s="2" t="s">
        <v>802</v>
      </c>
    </row>
    <row r="50" spans="1:15" x14ac:dyDescent="0.2">
      <c r="A50" s="1" t="s">
        <v>457</v>
      </c>
      <c r="B50" s="2" t="s">
        <v>827</v>
      </c>
      <c r="C50" s="3" t="s">
        <v>340</v>
      </c>
      <c r="E50" s="4"/>
      <c r="F50" s="1" t="s">
        <v>228</v>
      </c>
      <c r="G50" s="1" t="s">
        <v>1197</v>
      </c>
      <c r="H50" s="2" t="s">
        <v>367</v>
      </c>
      <c r="I50" s="2" t="s">
        <v>354</v>
      </c>
      <c r="J50" s="29">
        <v>-2.3596985299969657</v>
      </c>
      <c r="K50" s="29">
        <v>-30.24524834417441</v>
      </c>
      <c r="L50" s="20">
        <f t="shared" si="1"/>
        <v>-28.74524834417441</v>
      </c>
      <c r="M50" s="22">
        <v>-2.3596985299969657</v>
      </c>
      <c r="N50" s="22">
        <v>-28.74524834417441</v>
      </c>
      <c r="O50" s="2" t="s">
        <v>802</v>
      </c>
    </row>
    <row r="51" spans="1:15" x14ac:dyDescent="0.2">
      <c r="A51" s="1" t="s">
        <v>392</v>
      </c>
      <c r="B51" s="2" t="s">
        <v>827</v>
      </c>
      <c r="C51" s="3" t="s">
        <v>323</v>
      </c>
      <c r="D51" s="2" t="s">
        <v>814</v>
      </c>
      <c r="E51" s="4"/>
      <c r="F51" s="1" t="s">
        <v>228</v>
      </c>
      <c r="G51" s="1" t="s">
        <v>1197</v>
      </c>
      <c r="H51" s="2" t="s">
        <v>367</v>
      </c>
      <c r="I51" s="2" t="s">
        <v>358</v>
      </c>
      <c r="J51" s="29">
        <v>-2.2485115504682618</v>
      </c>
      <c r="K51" s="29">
        <v>-29.161811441536333</v>
      </c>
      <c r="L51" s="20">
        <f t="shared" si="1"/>
        <v>-27.661811441536333</v>
      </c>
      <c r="M51" s="22">
        <v>-2.2485115504682618</v>
      </c>
      <c r="N51" s="22">
        <v>-27.661811441536333</v>
      </c>
      <c r="O51" s="2" t="s">
        <v>802</v>
      </c>
    </row>
    <row r="52" spans="1:15" x14ac:dyDescent="0.2">
      <c r="A52" s="1" t="s">
        <v>551</v>
      </c>
      <c r="B52" s="2" t="s">
        <v>827</v>
      </c>
      <c r="C52" s="3" t="s">
        <v>345</v>
      </c>
      <c r="E52" s="4"/>
      <c r="F52" s="1" t="s">
        <v>228</v>
      </c>
      <c r="G52" s="1" t="s">
        <v>1197</v>
      </c>
      <c r="H52" s="2" t="s">
        <v>367</v>
      </c>
      <c r="I52" s="2" t="s">
        <v>361</v>
      </c>
      <c r="J52" s="29">
        <v>-2.195623168446843</v>
      </c>
      <c r="K52" s="29">
        <v>-28.986114172161503</v>
      </c>
      <c r="L52" s="20">
        <f t="shared" si="1"/>
        <v>-27.486114172161503</v>
      </c>
      <c r="M52" s="22">
        <v>-2.195623168446843</v>
      </c>
      <c r="N52" s="22">
        <v>-27.486114172161503</v>
      </c>
      <c r="O52" s="2" t="s">
        <v>802</v>
      </c>
    </row>
    <row r="53" spans="1:15" x14ac:dyDescent="0.2">
      <c r="A53" s="1" t="s">
        <v>381</v>
      </c>
      <c r="B53" s="2" t="s">
        <v>827</v>
      </c>
      <c r="C53" s="3" t="s">
        <v>318</v>
      </c>
      <c r="D53" s="2" t="s">
        <v>808</v>
      </c>
      <c r="E53" s="4"/>
      <c r="F53" s="1" t="s">
        <v>228</v>
      </c>
      <c r="G53" s="1" t="s">
        <v>1197</v>
      </c>
      <c r="H53" s="2" t="s">
        <v>367</v>
      </c>
      <c r="I53" s="2" t="s">
        <v>356</v>
      </c>
      <c r="J53" s="29">
        <v>-2.167141582096459</v>
      </c>
      <c r="K53" s="29">
        <v>-27.911622216493818</v>
      </c>
      <c r="L53" s="20">
        <f t="shared" si="1"/>
        <v>-26.411622216493818</v>
      </c>
      <c r="M53" s="22">
        <v>-2.167141582096459</v>
      </c>
      <c r="N53" s="22">
        <v>-26.411622216493818</v>
      </c>
      <c r="O53" s="2" t="s">
        <v>802</v>
      </c>
    </row>
    <row r="54" spans="1:15" x14ac:dyDescent="0.2">
      <c r="A54" s="1" t="s">
        <v>638</v>
      </c>
      <c r="B54" s="2" t="s">
        <v>827</v>
      </c>
      <c r="C54" s="3" t="s">
        <v>345</v>
      </c>
      <c r="E54" s="4"/>
      <c r="F54" s="1" t="s">
        <v>228</v>
      </c>
      <c r="G54" s="1" t="s">
        <v>1197</v>
      </c>
      <c r="H54" s="2" t="s">
        <v>367</v>
      </c>
      <c r="I54" s="2" t="s">
        <v>361</v>
      </c>
      <c r="J54" s="29">
        <v>-2.1520146684388362</v>
      </c>
      <c r="K54" s="29">
        <v>-27.10764483786469</v>
      </c>
      <c r="L54" s="20">
        <f t="shared" si="1"/>
        <v>-25.60764483786469</v>
      </c>
      <c r="M54" s="22">
        <v>-2.1520146684388362</v>
      </c>
      <c r="N54" s="22">
        <v>-25.60764483786469</v>
      </c>
      <c r="O54" s="2" t="s">
        <v>802</v>
      </c>
    </row>
    <row r="55" spans="1:15" x14ac:dyDescent="0.2">
      <c r="A55" s="1" t="s">
        <v>386</v>
      </c>
      <c r="B55" s="2" t="s">
        <v>827</v>
      </c>
      <c r="C55" s="3" t="s">
        <v>320</v>
      </c>
      <c r="E55" s="4"/>
      <c r="F55" s="1" t="s">
        <v>228</v>
      </c>
      <c r="G55" s="1" t="s">
        <v>1197</v>
      </c>
      <c r="H55" s="2" t="s">
        <v>367</v>
      </c>
      <c r="I55" s="2" t="s">
        <v>356</v>
      </c>
      <c r="J55" s="29">
        <v>-2.0955803113946638</v>
      </c>
      <c r="K55" s="29">
        <v>-27.71635184707818</v>
      </c>
      <c r="L55" s="20">
        <f t="shared" si="1"/>
        <v>-26.21635184707818</v>
      </c>
      <c r="M55" s="22">
        <v>-2.0955803113946638</v>
      </c>
      <c r="N55" s="22">
        <v>-26.21635184707818</v>
      </c>
      <c r="O55" s="2" t="s">
        <v>802</v>
      </c>
    </row>
    <row r="56" spans="1:15" x14ac:dyDescent="0.2">
      <c r="A56" s="1" t="s">
        <v>436</v>
      </c>
      <c r="B56" s="2" t="s">
        <v>827</v>
      </c>
      <c r="C56" s="3" t="s">
        <v>335</v>
      </c>
      <c r="E56" s="4"/>
      <c r="F56" s="1" t="s">
        <v>228</v>
      </c>
      <c r="G56" s="1" t="s">
        <v>1197</v>
      </c>
      <c r="H56" s="2" t="s">
        <v>367</v>
      </c>
      <c r="I56" s="2" t="s">
        <v>361</v>
      </c>
      <c r="J56" s="29">
        <v>-2.0894999999999997</v>
      </c>
      <c r="K56" s="29">
        <v>-26.323999999999998</v>
      </c>
      <c r="L56" s="20">
        <f t="shared" si="1"/>
        <v>-24.823999999999998</v>
      </c>
      <c r="M56" s="22">
        <v>-2.0894999999999997</v>
      </c>
      <c r="N56" s="22">
        <v>-24.823999999999998</v>
      </c>
      <c r="O56" s="2" t="s">
        <v>802</v>
      </c>
    </row>
    <row r="57" spans="1:15" x14ac:dyDescent="0.2">
      <c r="A57" s="1" t="s">
        <v>772</v>
      </c>
      <c r="B57" s="2" t="s">
        <v>827</v>
      </c>
      <c r="C57" s="3" t="s">
        <v>353</v>
      </c>
      <c r="E57" s="4"/>
      <c r="F57" s="1" t="s">
        <v>228</v>
      </c>
      <c r="G57" s="1" t="s">
        <v>1197</v>
      </c>
      <c r="H57" s="2" t="s">
        <v>367</v>
      </c>
      <c r="I57" s="2" t="s">
        <v>357</v>
      </c>
      <c r="J57" s="29">
        <v>-1.9657523413111337</v>
      </c>
      <c r="K57" s="29">
        <v>-25.968204492582281</v>
      </c>
      <c r="L57" s="20">
        <f t="shared" si="1"/>
        <v>-24.468204492582281</v>
      </c>
      <c r="M57" s="22">
        <v>-1.9657523413111337</v>
      </c>
      <c r="N57" s="22">
        <v>-24.468204492582281</v>
      </c>
      <c r="O57" s="2" t="s">
        <v>802</v>
      </c>
    </row>
    <row r="58" spans="1:15" x14ac:dyDescent="0.2">
      <c r="A58" s="1" t="s">
        <v>408</v>
      </c>
      <c r="B58" s="2" t="s">
        <v>827</v>
      </c>
      <c r="C58" s="3" t="s">
        <v>325</v>
      </c>
      <c r="D58" s="2" t="s">
        <v>815</v>
      </c>
      <c r="E58" s="4"/>
      <c r="F58" s="1" t="s">
        <v>228</v>
      </c>
      <c r="G58" s="1" t="s">
        <v>1197</v>
      </c>
      <c r="H58" s="2" t="s">
        <v>367</v>
      </c>
      <c r="I58" s="2" t="s">
        <v>359</v>
      </c>
      <c r="J58" s="29">
        <v>-1.8206447408001607</v>
      </c>
      <c r="K58" s="29">
        <v>-29.323981336043609</v>
      </c>
      <c r="L58" s="20">
        <f t="shared" si="1"/>
        <v>-27.823981336043609</v>
      </c>
      <c r="M58" s="22">
        <v>-1.8206447408001607</v>
      </c>
      <c r="N58" s="22">
        <v>-27.823981336043609</v>
      </c>
      <c r="O58" s="2" t="s">
        <v>802</v>
      </c>
    </row>
    <row r="59" spans="1:15" x14ac:dyDescent="0.2">
      <c r="A59" s="1" t="s">
        <v>770</v>
      </c>
      <c r="B59" s="2" t="s">
        <v>827</v>
      </c>
      <c r="C59" s="3" t="s">
        <v>353</v>
      </c>
      <c r="E59" s="4"/>
      <c r="F59" s="1" t="s">
        <v>228</v>
      </c>
      <c r="G59" s="1" t="s">
        <v>1197</v>
      </c>
      <c r="H59" s="2" t="s">
        <v>367</v>
      </c>
      <c r="I59" s="2" t="s">
        <v>357</v>
      </c>
      <c r="J59" s="29">
        <v>-1.7829802289281995</v>
      </c>
      <c r="K59" s="29">
        <v>-23.343917525211527</v>
      </c>
      <c r="L59" s="20">
        <f t="shared" si="1"/>
        <v>-21.843917525211527</v>
      </c>
      <c r="M59" s="22">
        <v>-1.7829802289281995</v>
      </c>
      <c r="N59" s="22">
        <v>-21.843917525211527</v>
      </c>
      <c r="O59" s="2" t="s">
        <v>802</v>
      </c>
    </row>
    <row r="60" spans="1:15" x14ac:dyDescent="0.2">
      <c r="A60" s="1" t="s">
        <v>429</v>
      </c>
      <c r="B60" s="2" t="s">
        <v>827</v>
      </c>
      <c r="C60" s="3" t="s">
        <v>318</v>
      </c>
      <c r="D60" s="2" t="s">
        <v>808</v>
      </c>
      <c r="E60" s="4"/>
      <c r="F60" s="1" t="s">
        <v>228</v>
      </c>
      <c r="G60" s="1" t="s">
        <v>1197</v>
      </c>
      <c r="H60" s="2" t="s">
        <v>367</v>
      </c>
      <c r="I60" s="2" t="s">
        <v>355</v>
      </c>
      <c r="J60" s="29">
        <v>-1.7796739333767833</v>
      </c>
      <c r="K60" s="29">
        <v>-29.374668249786755</v>
      </c>
      <c r="L60" s="20">
        <f t="shared" si="1"/>
        <v>-27.874668249786755</v>
      </c>
      <c r="M60" s="22">
        <v>-1.7796739333767833</v>
      </c>
      <c r="N60" s="22">
        <v>-27.874668249786755</v>
      </c>
      <c r="O60" s="2" t="s">
        <v>802</v>
      </c>
    </row>
    <row r="61" spans="1:15" x14ac:dyDescent="0.2">
      <c r="A61" s="1" t="s">
        <v>726</v>
      </c>
      <c r="B61" s="2" t="s">
        <v>827</v>
      </c>
      <c r="C61" s="3" t="s">
        <v>317</v>
      </c>
      <c r="E61" s="4"/>
      <c r="F61" s="1" t="s">
        <v>228</v>
      </c>
      <c r="G61" s="1" t="s">
        <v>1197</v>
      </c>
      <c r="H61" s="2" t="s">
        <v>367</v>
      </c>
      <c r="I61" s="2" t="s">
        <v>356</v>
      </c>
      <c r="J61" s="29">
        <v>-1.649501645631948</v>
      </c>
      <c r="K61" s="29">
        <v>-25.142349765465969</v>
      </c>
      <c r="L61" s="20">
        <f t="shared" si="1"/>
        <v>-23.642349765465969</v>
      </c>
      <c r="M61" s="22">
        <v>-1.649501645631948</v>
      </c>
      <c r="N61" s="22">
        <v>-23.642349765465969</v>
      </c>
      <c r="O61" s="2" t="s">
        <v>802</v>
      </c>
    </row>
    <row r="62" spans="1:15" x14ac:dyDescent="0.2">
      <c r="A62" s="1" t="s">
        <v>666</v>
      </c>
      <c r="B62" s="2" t="s">
        <v>827</v>
      </c>
      <c r="C62" s="3" t="s">
        <v>324</v>
      </c>
      <c r="E62" s="4"/>
      <c r="F62" s="1" t="s">
        <v>228</v>
      </c>
      <c r="G62" s="1" t="s">
        <v>1197</v>
      </c>
      <c r="H62" s="2" t="s">
        <v>367</v>
      </c>
      <c r="I62" s="2" t="s">
        <v>356</v>
      </c>
      <c r="J62" s="29">
        <v>-1.6478578634682208</v>
      </c>
      <c r="K62" s="29">
        <v>-25.533733357420282</v>
      </c>
      <c r="L62" s="20">
        <f t="shared" si="1"/>
        <v>-24.033733357420282</v>
      </c>
      <c r="M62" s="22">
        <v>-1.6478578634682208</v>
      </c>
      <c r="N62" s="22">
        <v>-24.033733357420282</v>
      </c>
      <c r="O62" s="2" t="s">
        <v>802</v>
      </c>
    </row>
    <row r="63" spans="1:15" x14ac:dyDescent="0.2">
      <c r="A63" s="1" t="s">
        <v>431</v>
      </c>
      <c r="B63" s="2" t="s">
        <v>827</v>
      </c>
      <c r="C63" s="3" t="s">
        <v>333</v>
      </c>
      <c r="E63" s="4"/>
      <c r="F63" s="1" t="s">
        <v>228</v>
      </c>
      <c r="G63" s="1" t="s">
        <v>1197</v>
      </c>
      <c r="H63" s="2" t="s">
        <v>367</v>
      </c>
      <c r="I63" s="2" t="s">
        <v>356</v>
      </c>
      <c r="J63" s="29">
        <v>-1.6130711237092841</v>
      </c>
      <c r="K63" s="29">
        <v>-26.882127197151192</v>
      </c>
      <c r="L63" s="20">
        <f t="shared" si="1"/>
        <v>-25.382127197151192</v>
      </c>
      <c r="M63" s="22">
        <v>-1.6130711237092841</v>
      </c>
      <c r="N63" s="22">
        <v>-25.382127197151192</v>
      </c>
      <c r="O63" s="2" t="s">
        <v>802</v>
      </c>
    </row>
    <row r="64" spans="1:15" x14ac:dyDescent="0.2">
      <c r="A64" s="1" t="s">
        <v>506</v>
      </c>
      <c r="B64" s="2" t="s">
        <v>827</v>
      </c>
      <c r="C64" s="3" t="s">
        <v>318</v>
      </c>
      <c r="D64" s="2" t="s">
        <v>808</v>
      </c>
      <c r="E64" s="4"/>
      <c r="F64" s="1" t="s">
        <v>228</v>
      </c>
      <c r="G64" s="1" t="s">
        <v>1197</v>
      </c>
      <c r="H64" s="2" t="s">
        <v>367</v>
      </c>
      <c r="I64" s="2" t="s">
        <v>356</v>
      </c>
      <c r="J64" s="29">
        <v>-1.5695565864151133</v>
      </c>
      <c r="K64" s="29">
        <v>-27.09841047880343</v>
      </c>
      <c r="L64" s="20">
        <f t="shared" si="1"/>
        <v>-25.59841047880343</v>
      </c>
      <c r="M64" s="22">
        <v>-1.5695565864151133</v>
      </c>
      <c r="N64" s="22">
        <v>-25.59841047880343</v>
      </c>
      <c r="O64" s="2" t="s">
        <v>802</v>
      </c>
    </row>
    <row r="65" spans="1:15" x14ac:dyDescent="0.2">
      <c r="A65" s="1" t="s">
        <v>437</v>
      </c>
      <c r="B65" s="2" t="s">
        <v>827</v>
      </c>
      <c r="C65" s="3" t="s">
        <v>335</v>
      </c>
      <c r="E65" s="4"/>
      <c r="F65" s="1" t="s">
        <v>228</v>
      </c>
      <c r="G65" s="1" t="s">
        <v>1197</v>
      </c>
      <c r="H65" s="2" t="s">
        <v>367</v>
      </c>
      <c r="I65" s="2" t="s">
        <v>361</v>
      </c>
      <c r="J65" s="29">
        <v>-1.5625</v>
      </c>
      <c r="K65" s="29">
        <v>-26.624999999999996</v>
      </c>
      <c r="L65" s="20">
        <f t="shared" si="1"/>
        <v>-25.124999999999996</v>
      </c>
      <c r="M65" s="22">
        <v>-1.5625</v>
      </c>
      <c r="N65" s="22">
        <v>-25.124999999999996</v>
      </c>
      <c r="O65" s="2" t="s">
        <v>802</v>
      </c>
    </row>
    <row r="66" spans="1:15" x14ac:dyDescent="0.2">
      <c r="A66" s="1" t="s">
        <v>391</v>
      </c>
      <c r="B66" s="2" t="s">
        <v>827</v>
      </c>
      <c r="C66" s="3" t="s">
        <v>322</v>
      </c>
      <c r="E66" s="4"/>
      <c r="F66" s="1" t="s">
        <v>228</v>
      </c>
      <c r="G66" s="1" t="s">
        <v>1197</v>
      </c>
      <c r="H66" s="2" t="s">
        <v>367</v>
      </c>
      <c r="I66" s="2" t="s">
        <v>355</v>
      </c>
      <c r="J66" s="29">
        <v>-1.4948993421705064</v>
      </c>
      <c r="K66" s="29">
        <v>-28.831727707164237</v>
      </c>
      <c r="L66" s="20">
        <f t="shared" si="1"/>
        <v>-27.331727707164237</v>
      </c>
      <c r="M66" s="22">
        <v>-1.4948993421705064</v>
      </c>
      <c r="N66" s="22">
        <v>-27.331727707164237</v>
      </c>
      <c r="O66" s="2" t="s">
        <v>802</v>
      </c>
    </row>
    <row r="67" spans="1:15" x14ac:dyDescent="0.2">
      <c r="A67" s="1" t="s">
        <v>588</v>
      </c>
      <c r="B67" s="2" t="s">
        <v>827</v>
      </c>
      <c r="C67" s="3" t="s">
        <v>332</v>
      </c>
      <c r="E67" s="4"/>
      <c r="F67" s="1" t="s">
        <v>228</v>
      </c>
      <c r="G67" s="1" t="s">
        <v>1197</v>
      </c>
      <c r="H67" s="2" t="s">
        <v>367</v>
      </c>
      <c r="I67" s="2" t="s">
        <v>354</v>
      </c>
      <c r="J67" s="29">
        <v>-1.4939334483140558</v>
      </c>
      <c r="K67" s="29">
        <v>-26.347367107832497</v>
      </c>
      <c r="L67" s="20">
        <f t="shared" si="1"/>
        <v>-24.847367107832497</v>
      </c>
      <c r="M67" s="22">
        <v>-1.4939334483140558</v>
      </c>
      <c r="N67" s="22">
        <v>-24.847367107832497</v>
      </c>
      <c r="O67" s="2" t="s">
        <v>802</v>
      </c>
    </row>
    <row r="68" spans="1:15" x14ac:dyDescent="0.2">
      <c r="A68" s="1" t="s">
        <v>589</v>
      </c>
      <c r="B68" s="2" t="s">
        <v>827</v>
      </c>
      <c r="C68" s="3" t="s">
        <v>332</v>
      </c>
      <c r="E68" s="4"/>
      <c r="F68" s="1" t="s">
        <v>228</v>
      </c>
      <c r="G68" s="1" t="s">
        <v>1197</v>
      </c>
      <c r="H68" s="2" t="s">
        <v>367</v>
      </c>
      <c r="I68" s="2" t="s">
        <v>354</v>
      </c>
      <c r="J68" s="29">
        <v>-1.4529457744584571</v>
      </c>
      <c r="K68" s="29">
        <v>-26.205845085701885</v>
      </c>
      <c r="L68" s="20">
        <f t="shared" si="1"/>
        <v>-24.705845085701885</v>
      </c>
      <c r="M68" s="22">
        <v>-1.4529457744584571</v>
      </c>
      <c r="N68" s="22">
        <v>-24.705845085701885</v>
      </c>
      <c r="O68" s="2" t="s">
        <v>802</v>
      </c>
    </row>
    <row r="69" spans="1:15" x14ac:dyDescent="0.2">
      <c r="A69" s="1" t="s">
        <v>555</v>
      </c>
      <c r="B69" s="2" t="s">
        <v>827</v>
      </c>
      <c r="C69" s="3" t="s">
        <v>345</v>
      </c>
      <c r="E69" s="4"/>
      <c r="F69" s="1" t="s">
        <v>228</v>
      </c>
      <c r="G69" s="1" t="s">
        <v>1197</v>
      </c>
      <c r="H69" s="2" t="s">
        <v>367</v>
      </c>
      <c r="I69" s="2" t="s">
        <v>361</v>
      </c>
      <c r="J69" s="29">
        <v>-1.4287517414767721</v>
      </c>
      <c r="K69" s="29">
        <v>-26.151550718092309</v>
      </c>
      <c r="L69" s="20">
        <f t="shared" ref="L69:L100" si="2">K69+1.5</f>
        <v>-24.651550718092309</v>
      </c>
      <c r="M69" s="22">
        <v>-1.4287517414767721</v>
      </c>
      <c r="N69" s="22">
        <v>-24.651550718092309</v>
      </c>
      <c r="O69" s="2" t="s">
        <v>802</v>
      </c>
    </row>
    <row r="70" spans="1:15" x14ac:dyDescent="0.2">
      <c r="A70" s="1" t="s">
        <v>725</v>
      </c>
      <c r="B70" s="2" t="s">
        <v>827</v>
      </c>
      <c r="C70" s="3" t="s">
        <v>317</v>
      </c>
      <c r="E70" s="4"/>
      <c r="F70" s="1" t="s">
        <v>228</v>
      </c>
      <c r="G70" s="1" t="s">
        <v>1197</v>
      </c>
      <c r="H70" s="2" t="s">
        <v>367</v>
      </c>
      <c r="I70" s="2" t="s">
        <v>356</v>
      </c>
      <c r="J70" s="29">
        <v>-1.4254450980900297</v>
      </c>
      <c r="K70" s="29">
        <v>-25.433262235596064</v>
      </c>
      <c r="L70" s="20">
        <f t="shared" si="2"/>
        <v>-23.933262235596064</v>
      </c>
      <c r="M70" s="22">
        <v>-1.4254450980900297</v>
      </c>
      <c r="N70" s="22">
        <v>-23.933262235596064</v>
      </c>
      <c r="O70" s="2" t="s">
        <v>802</v>
      </c>
    </row>
    <row r="71" spans="1:15" x14ac:dyDescent="0.2">
      <c r="A71" s="1" t="s">
        <v>754</v>
      </c>
      <c r="B71" s="2" t="s">
        <v>827</v>
      </c>
      <c r="C71" s="3" t="s">
        <v>321</v>
      </c>
      <c r="D71" s="2" t="s">
        <v>825</v>
      </c>
      <c r="E71" s="4"/>
      <c r="F71" s="1" t="s">
        <v>228</v>
      </c>
      <c r="G71" s="1" t="s">
        <v>1197</v>
      </c>
      <c r="H71" s="2" t="s">
        <v>367</v>
      </c>
      <c r="I71" s="2" t="s">
        <v>355</v>
      </c>
      <c r="J71" s="29">
        <v>-1.4012511985901983</v>
      </c>
      <c r="K71" s="29">
        <v>-27.256892645366843</v>
      </c>
      <c r="L71" s="20">
        <f t="shared" si="2"/>
        <v>-25.756892645366843</v>
      </c>
      <c r="M71" s="22">
        <v>-1.4012511985901983</v>
      </c>
      <c r="N71" s="22">
        <v>-25.756892645366843</v>
      </c>
      <c r="O71" s="2" t="s">
        <v>802</v>
      </c>
    </row>
    <row r="72" spans="1:15" x14ac:dyDescent="0.2">
      <c r="A72" s="1" t="s">
        <v>465</v>
      </c>
      <c r="B72" s="2" t="s">
        <v>827</v>
      </c>
      <c r="C72" s="3" t="s">
        <v>321</v>
      </c>
      <c r="D72" s="2" t="s">
        <v>825</v>
      </c>
      <c r="E72" s="4"/>
      <c r="F72" s="1" t="s">
        <v>228</v>
      </c>
      <c r="G72" s="1" t="s">
        <v>1197</v>
      </c>
      <c r="H72" s="2" t="s">
        <v>367</v>
      </c>
      <c r="I72" s="2" t="s">
        <v>355</v>
      </c>
      <c r="J72" s="29">
        <v>-1.3096894641295789</v>
      </c>
      <c r="K72" s="29">
        <v>-28.312517963480055</v>
      </c>
      <c r="L72" s="20">
        <f t="shared" si="2"/>
        <v>-26.812517963480055</v>
      </c>
      <c r="M72" s="22">
        <v>-1.3096894641295789</v>
      </c>
      <c r="N72" s="22">
        <v>-26.812517963480055</v>
      </c>
      <c r="O72" s="2" t="s">
        <v>802</v>
      </c>
    </row>
    <row r="73" spans="1:15" x14ac:dyDescent="0.2">
      <c r="A73" s="1" t="s">
        <v>546</v>
      </c>
      <c r="B73" s="2" t="s">
        <v>827</v>
      </c>
      <c r="C73" s="3" t="s">
        <v>341</v>
      </c>
      <c r="E73" s="4"/>
      <c r="F73" s="1" t="s">
        <v>228</v>
      </c>
      <c r="G73" s="1" t="s">
        <v>1197</v>
      </c>
      <c r="H73" s="2" t="s">
        <v>367</v>
      </c>
      <c r="I73" s="2" t="s">
        <v>356</v>
      </c>
      <c r="J73" s="29">
        <v>-1.3002679658952492</v>
      </c>
      <c r="K73" s="29">
        <v>-28.458534826090801</v>
      </c>
      <c r="L73" s="20">
        <f t="shared" si="2"/>
        <v>-26.958534826090801</v>
      </c>
      <c r="M73" s="22">
        <v>-1.3002679658952492</v>
      </c>
      <c r="N73" s="22">
        <v>-26.958534826090801</v>
      </c>
      <c r="O73" s="2" t="s">
        <v>802</v>
      </c>
    </row>
    <row r="74" spans="1:15" x14ac:dyDescent="0.2">
      <c r="A74" s="1" t="s">
        <v>464</v>
      </c>
      <c r="B74" s="2" t="s">
        <v>827</v>
      </c>
      <c r="C74" s="3" t="s">
        <v>321</v>
      </c>
      <c r="D74" s="2" t="s">
        <v>825</v>
      </c>
      <c r="E74" s="4"/>
      <c r="F74" s="1" t="s">
        <v>228</v>
      </c>
      <c r="G74" s="1" t="s">
        <v>1197</v>
      </c>
      <c r="H74" s="2" t="s">
        <v>367</v>
      </c>
      <c r="I74" s="2" t="s">
        <v>356</v>
      </c>
      <c r="J74" s="29">
        <v>-1.2860359788064153</v>
      </c>
      <c r="K74" s="29">
        <v>-26.879998639463203</v>
      </c>
      <c r="L74" s="20">
        <f t="shared" si="2"/>
        <v>-25.379998639463203</v>
      </c>
      <c r="M74" s="22">
        <v>-1.2860359788064153</v>
      </c>
      <c r="N74" s="22">
        <v>-25.379998639463203</v>
      </c>
      <c r="O74" s="2" t="s">
        <v>802</v>
      </c>
    </row>
    <row r="75" spans="1:15" x14ac:dyDescent="0.2">
      <c r="A75" s="1" t="s">
        <v>379</v>
      </c>
      <c r="B75" s="2" t="s">
        <v>827</v>
      </c>
      <c r="C75" s="3" t="s">
        <v>317</v>
      </c>
      <c r="E75" s="4"/>
      <c r="F75" s="1" t="s">
        <v>228</v>
      </c>
      <c r="G75" s="1" t="s">
        <v>1197</v>
      </c>
      <c r="H75" s="2" t="s">
        <v>367</v>
      </c>
      <c r="I75" s="2" t="s">
        <v>356</v>
      </c>
      <c r="J75" s="29">
        <v>-1.2433506330369237</v>
      </c>
      <c r="K75" s="29">
        <v>-27.559286549939515</v>
      </c>
      <c r="L75" s="20">
        <f t="shared" si="2"/>
        <v>-26.059286549939515</v>
      </c>
      <c r="M75" s="22">
        <v>-1.2433506330369237</v>
      </c>
      <c r="N75" s="22">
        <v>-26.059286549939515</v>
      </c>
      <c r="O75" s="2" t="s">
        <v>802</v>
      </c>
    </row>
    <row r="76" spans="1:15" x14ac:dyDescent="0.2">
      <c r="A76" s="1" t="s">
        <v>735</v>
      </c>
      <c r="B76" s="2" t="s">
        <v>827</v>
      </c>
      <c r="C76" s="3" t="s">
        <v>323</v>
      </c>
      <c r="D76" s="2" t="s">
        <v>814</v>
      </c>
      <c r="E76" s="4"/>
      <c r="F76" s="1" t="s">
        <v>228</v>
      </c>
      <c r="G76" s="1" t="s">
        <v>1197</v>
      </c>
      <c r="H76" s="2" t="s">
        <v>367</v>
      </c>
      <c r="I76" s="2" t="s">
        <v>363</v>
      </c>
      <c r="J76" s="29">
        <v>-1.2351725463192786</v>
      </c>
      <c r="K76" s="29">
        <v>-29.783403125282263</v>
      </c>
      <c r="L76" s="20">
        <f t="shared" si="2"/>
        <v>-28.283403125282263</v>
      </c>
      <c r="M76" s="22">
        <v>-1.2351725463192786</v>
      </c>
      <c r="N76" s="22">
        <v>-28.283403125282263</v>
      </c>
      <c r="O76" s="2" t="s">
        <v>802</v>
      </c>
    </row>
    <row r="77" spans="1:15" x14ac:dyDescent="0.2">
      <c r="A77" s="1" t="s">
        <v>453</v>
      </c>
      <c r="B77" s="2" t="s">
        <v>827</v>
      </c>
      <c r="C77" s="3" t="s">
        <v>338</v>
      </c>
      <c r="D77" s="2" t="s">
        <v>821</v>
      </c>
      <c r="E77" s="4"/>
      <c r="F77" s="1" t="s">
        <v>228</v>
      </c>
      <c r="G77" s="1" t="s">
        <v>1197</v>
      </c>
      <c r="I77" s="2" t="s">
        <v>357</v>
      </c>
      <c r="J77" s="29">
        <v>-1.2099359001040577</v>
      </c>
      <c r="K77" s="29">
        <v>-24.210311563082406</v>
      </c>
      <c r="L77" s="20">
        <f t="shared" si="2"/>
        <v>-22.710311563082406</v>
      </c>
      <c r="M77" s="22">
        <v>-1.2099359001040577</v>
      </c>
      <c r="N77" s="22">
        <v>-22.710311563082406</v>
      </c>
      <c r="O77" s="2" t="s">
        <v>802</v>
      </c>
    </row>
    <row r="78" spans="1:15" x14ac:dyDescent="0.2">
      <c r="A78" s="1" t="s">
        <v>758</v>
      </c>
      <c r="B78" s="2" t="s">
        <v>827</v>
      </c>
      <c r="C78" s="3" t="s">
        <v>321</v>
      </c>
      <c r="D78" s="2" t="s">
        <v>825</v>
      </c>
      <c r="E78" s="4"/>
      <c r="F78" s="1" t="s">
        <v>228</v>
      </c>
      <c r="G78" s="1" t="s">
        <v>1197</v>
      </c>
      <c r="H78" s="2" t="s">
        <v>367</v>
      </c>
      <c r="I78" s="2" t="s">
        <v>356</v>
      </c>
      <c r="J78" s="29">
        <v>-1.2024404592220173</v>
      </c>
      <c r="K78" s="29">
        <v>-24.609372068324628</v>
      </c>
      <c r="L78" s="20">
        <f t="shared" si="2"/>
        <v>-23.109372068324628</v>
      </c>
      <c r="M78" s="22">
        <v>-1.2024404592220173</v>
      </c>
      <c r="N78" s="22">
        <v>-23.109372068324628</v>
      </c>
      <c r="O78" s="2" t="s">
        <v>802</v>
      </c>
    </row>
    <row r="79" spans="1:15" x14ac:dyDescent="0.2">
      <c r="A79" s="1" t="s">
        <v>782</v>
      </c>
      <c r="B79" s="2" t="s">
        <v>827</v>
      </c>
      <c r="C79" s="3" t="s">
        <v>345</v>
      </c>
      <c r="E79" s="4"/>
      <c r="F79" s="1" t="s">
        <v>228</v>
      </c>
      <c r="G79" s="1" t="s">
        <v>1197</v>
      </c>
      <c r="H79" s="2" t="s">
        <v>367</v>
      </c>
      <c r="I79" s="2" t="s">
        <v>361</v>
      </c>
      <c r="J79" s="29">
        <v>-1.195818534116931</v>
      </c>
      <c r="K79" s="29">
        <v>-24.850653599494169</v>
      </c>
      <c r="L79" s="20">
        <f t="shared" si="2"/>
        <v>-23.350653599494169</v>
      </c>
      <c r="M79" s="22">
        <v>-1.195818534116931</v>
      </c>
      <c r="N79" s="22">
        <v>-23.350653599494169</v>
      </c>
      <c r="O79" s="2" t="s">
        <v>802</v>
      </c>
    </row>
    <row r="80" spans="1:15" x14ac:dyDescent="0.2">
      <c r="A80" s="1" t="s">
        <v>503</v>
      </c>
      <c r="B80" s="2" t="s">
        <v>827</v>
      </c>
      <c r="C80" s="3" t="s">
        <v>317</v>
      </c>
      <c r="E80" s="4"/>
      <c r="F80" s="1" t="s">
        <v>228</v>
      </c>
      <c r="G80" s="1" t="s">
        <v>1197</v>
      </c>
      <c r="H80" s="2" t="s">
        <v>367</v>
      </c>
      <c r="I80" s="2" t="s">
        <v>356</v>
      </c>
      <c r="J80" s="29">
        <v>-1.150896934200637</v>
      </c>
      <c r="K80" s="29">
        <v>-25.386585981060268</v>
      </c>
      <c r="L80" s="20">
        <f t="shared" si="2"/>
        <v>-23.886585981060268</v>
      </c>
      <c r="M80" s="22">
        <v>-1.150896934200637</v>
      </c>
      <c r="N80" s="22">
        <v>-23.886585981060268</v>
      </c>
      <c r="O80" s="2" t="s">
        <v>802</v>
      </c>
    </row>
    <row r="81" spans="1:15" x14ac:dyDescent="0.2">
      <c r="A81" s="1" t="s">
        <v>706</v>
      </c>
      <c r="B81" s="2" t="s">
        <v>827</v>
      </c>
      <c r="C81" s="3" t="s">
        <v>345</v>
      </c>
      <c r="E81" s="4"/>
      <c r="F81" s="1" t="s">
        <v>228</v>
      </c>
      <c r="G81" s="1" t="s">
        <v>1197</v>
      </c>
      <c r="H81" s="2" t="s">
        <v>367</v>
      </c>
      <c r="I81" s="2" t="s">
        <v>361</v>
      </c>
      <c r="J81" s="29">
        <v>-1.1458283024004356</v>
      </c>
      <c r="K81" s="29">
        <v>-25.715380363110828</v>
      </c>
      <c r="L81" s="20">
        <f t="shared" si="2"/>
        <v>-24.215380363110828</v>
      </c>
      <c r="M81" s="22">
        <v>-1.1458283024004356</v>
      </c>
      <c r="N81" s="22">
        <v>-24.215380363110828</v>
      </c>
      <c r="O81" s="2" t="s">
        <v>802</v>
      </c>
    </row>
    <row r="82" spans="1:15" x14ac:dyDescent="0.2">
      <c r="A82" s="1" t="s">
        <v>378</v>
      </c>
      <c r="B82" s="2" t="s">
        <v>827</v>
      </c>
      <c r="C82" s="3" t="s">
        <v>317</v>
      </c>
      <c r="E82" s="4"/>
      <c r="F82" s="1" t="s">
        <v>228</v>
      </c>
      <c r="G82" s="1" t="s">
        <v>1197</v>
      </c>
      <c r="H82" s="2" t="s">
        <v>367</v>
      </c>
      <c r="I82" s="2" t="s">
        <v>356</v>
      </c>
      <c r="J82" s="29">
        <v>-1.1425142970480309</v>
      </c>
      <c r="K82" s="29">
        <v>-26.183903947968506</v>
      </c>
      <c r="L82" s="20">
        <f t="shared" si="2"/>
        <v>-24.683903947968506</v>
      </c>
      <c r="M82" s="22">
        <v>-1.1425142970480309</v>
      </c>
      <c r="N82" s="22">
        <v>-24.683903947968506</v>
      </c>
      <c r="O82" s="2" t="s">
        <v>802</v>
      </c>
    </row>
    <row r="83" spans="1:15" x14ac:dyDescent="0.2">
      <c r="A83" s="1" t="s">
        <v>462</v>
      </c>
      <c r="B83" s="2" t="s">
        <v>827</v>
      </c>
      <c r="C83" s="3" t="s">
        <v>321</v>
      </c>
      <c r="D83" s="2" t="s">
        <v>825</v>
      </c>
      <c r="E83" s="4"/>
      <c r="F83" s="1" t="s">
        <v>228</v>
      </c>
      <c r="G83" s="1" t="s">
        <v>1197</v>
      </c>
      <c r="H83" s="2" t="s">
        <v>367</v>
      </c>
      <c r="I83" s="2" t="s">
        <v>355</v>
      </c>
      <c r="J83" s="29">
        <v>-1.0464158883587162</v>
      </c>
      <c r="K83" s="29">
        <v>-28.011327050629557</v>
      </c>
      <c r="L83" s="20">
        <f t="shared" si="2"/>
        <v>-26.511327050629557</v>
      </c>
      <c r="M83" s="22">
        <v>-1.0464158883587162</v>
      </c>
      <c r="N83" s="22">
        <v>-26.511327050629557</v>
      </c>
      <c r="O83" s="2" t="s">
        <v>802</v>
      </c>
    </row>
    <row r="84" spans="1:15" x14ac:dyDescent="0.2">
      <c r="A84" s="1" t="s">
        <v>783</v>
      </c>
      <c r="B84" s="2" t="s">
        <v>827</v>
      </c>
      <c r="C84" s="3" t="s">
        <v>345</v>
      </c>
      <c r="E84" s="4"/>
      <c r="F84" s="1" t="s">
        <v>228</v>
      </c>
      <c r="G84" s="1" t="s">
        <v>1197</v>
      </c>
      <c r="H84" s="2" t="s">
        <v>367</v>
      </c>
      <c r="I84" s="2" t="s">
        <v>361</v>
      </c>
      <c r="J84" s="29">
        <v>-1.0384024853075406</v>
      </c>
      <c r="K84" s="29">
        <v>-24.90286351729744</v>
      </c>
      <c r="L84" s="20">
        <f t="shared" si="2"/>
        <v>-23.40286351729744</v>
      </c>
      <c r="M84" s="22">
        <v>-1.0384024853075406</v>
      </c>
      <c r="N84" s="22">
        <v>-23.40286351729744</v>
      </c>
      <c r="O84" s="2" t="s">
        <v>802</v>
      </c>
    </row>
    <row r="85" spans="1:15" x14ac:dyDescent="0.2">
      <c r="A85" s="1" t="s">
        <v>586</v>
      </c>
      <c r="B85" s="2" t="s">
        <v>827</v>
      </c>
      <c r="C85" s="3" t="s">
        <v>332</v>
      </c>
      <c r="E85" s="4"/>
      <c r="F85" s="1" t="s">
        <v>228</v>
      </c>
      <c r="G85" s="1" t="s">
        <v>1197</v>
      </c>
      <c r="H85" s="2" t="s">
        <v>367</v>
      </c>
      <c r="I85" s="2" t="s">
        <v>354</v>
      </c>
      <c r="J85" s="29">
        <v>-1.0357122739283853</v>
      </c>
      <c r="K85" s="29">
        <v>-26.609727164243868</v>
      </c>
      <c r="L85" s="20">
        <f t="shared" si="2"/>
        <v>-25.109727164243868</v>
      </c>
      <c r="M85" s="22">
        <v>-1.0357122739283853</v>
      </c>
      <c r="N85" s="22">
        <v>-25.109727164243868</v>
      </c>
      <c r="O85" s="2" t="s">
        <v>802</v>
      </c>
    </row>
    <row r="86" spans="1:15" x14ac:dyDescent="0.2">
      <c r="A86" s="1" t="s">
        <v>440</v>
      </c>
      <c r="B86" s="2" t="s">
        <v>827</v>
      </c>
      <c r="C86" s="3" t="s">
        <v>320</v>
      </c>
      <c r="E86" s="4"/>
      <c r="F86" s="1" t="s">
        <v>228</v>
      </c>
      <c r="G86" s="1" t="s">
        <v>1197</v>
      </c>
      <c r="H86" s="2" t="s">
        <v>367</v>
      </c>
      <c r="I86" s="2" t="s">
        <v>362</v>
      </c>
      <c r="J86" s="29">
        <v>-1.0325394380853274</v>
      </c>
      <c r="K86" s="29">
        <v>-28.346499878453926</v>
      </c>
      <c r="L86" s="20">
        <f t="shared" si="2"/>
        <v>-26.846499878453926</v>
      </c>
      <c r="M86" s="22">
        <v>-1.0325394380853274</v>
      </c>
      <c r="N86" s="22">
        <v>-26.846499878453926</v>
      </c>
      <c r="O86" s="2" t="s">
        <v>802</v>
      </c>
    </row>
    <row r="87" spans="1:15" x14ac:dyDescent="0.2">
      <c r="A87" s="1" t="s">
        <v>759</v>
      </c>
      <c r="B87" s="2" t="s">
        <v>827</v>
      </c>
      <c r="C87" s="3" t="s">
        <v>321</v>
      </c>
      <c r="D87" s="2" t="s">
        <v>825</v>
      </c>
      <c r="E87" s="4"/>
      <c r="F87" s="1" t="s">
        <v>228</v>
      </c>
      <c r="G87" s="1" t="s">
        <v>1197</v>
      </c>
      <c r="H87" s="2" t="s">
        <v>367</v>
      </c>
      <c r="I87" s="2" t="s">
        <v>356</v>
      </c>
      <c r="J87" s="29">
        <v>-1.0257198020058564</v>
      </c>
      <c r="K87" s="29">
        <v>-25.281293034781836</v>
      </c>
      <c r="L87" s="20">
        <f t="shared" si="2"/>
        <v>-23.781293034781836</v>
      </c>
      <c r="M87" s="22">
        <v>-1.0257198020058564</v>
      </c>
      <c r="N87" s="22">
        <v>-23.781293034781836</v>
      </c>
      <c r="O87" s="2" t="s">
        <v>802</v>
      </c>
    </row>
    <row r="88" spans="1:15" x14ac:dyDescent="0.2">
      <c r="A88" s="1" t="s">
        <v>760</v>
      </c>
      <c r="B88" s="2" t="s">
        <v>827</v>
      </c>
      <c r="C88" s="3" t="s">
        <v>321</v>
      </c>
      <c r="D88" s="2" t="s">
        <v>825</v>
      </c>
      <c r="E88" s="4"/>
      <c r="F88" s="1" t="s">
        <v>228</v>
      </c>
      <c r="G88" s="1" t="s">
        <v>1197</v>
      </c>
      <c r="H88" s="2" t="s">
        <v>367</v>
      </c>
      <c r="I88" s="2" t="s">
        <v>356</v>
      </c>
      <c r="J88" s="29">
        <v>-1.004681628527742</v>
      </c>
      <c r="K88" s="29">
        <v>-23.2687866182848</v>
      </c>
      <c r="L88" s="20">
        <f t="shared" si="2"/>
        <v>-21.7687866182848</v>
      </c>
      <c r="M88" s="22">
        <v>-1.004681628527742</v>
      </c>
      <c r="N88" s="22">
        <v>-21.7687866182848</v>
      </c>
      <c r="O88" s="2" t="s">
        <v>802</v>
      </c>
    </row>
    <row r="89" spans="1:15" x14ac:dyDescent="0.2">
      <c r="A89" s="1" t="s">
        <v>500</v>
      </c>
      <c r="B89" s="2" t="s">
        <v>827</v>
      </c>
      <c r="C89" s="3" t="s">
        <v>317</v>
      </c>
      <c r="E89" s="4"/>
      <c r="F89" s="1" t="s">
        <v>228</v>
      </c>
      <c r="G89" s="1" t="s">
        <v>1197</v>
      </c>
      <c r="H89" s="2" t="s">
        <v>367</v>
      </c>
      <c r="I89" s="2" t="s">
        <v>356</v>
      </c>
      <c r="J89" s="29">
        <v>-0.94893046881073895</v>
      </c>
      <c r="K89" s="29">
        <v>-26.169227365253558</v>
      </c>
      <c r="L89" s="20">
        <f t="shared" si="2"/>
        <v>-24.669227365253558</v>
      </c>
      <c r="M89" s="22">
        <v>-0.94893046881073895</v>
      </c>
      <c r="N89" s="22">
        <v>-24.669227365253558</v>
      </c>
      <c r="O89" s="2" t="s">
        <v>802</v>
      </c>
    </row>
    <row r="90" spans="1:15" x14ac:dyDescent="0.2">
      <c r="A90" s="1" t="s">
        <v>463</v>
      </c>
      <c r="B90" s="2" t="s">
        <v>827</v>
      </c>
      <c r="C90" s="3" t="s">
        <v>321</v>
      </c>
      <c r="D90" s="2" t="s">
        <v>825</v>
      </c>
      <c r="E90" s="4"/>
      <c r="F90" s="1" t="s">
        <v>228</v>
      </c>
      <c r="G90" s="1" t="s">
        <v>1197</v>
      </c>
      <c r="H90" s="2" t="s">
        <v>367</v>
      </c>
      <c r="I90" s="2" t="s">
        <v>356</v>
      </c>
      <c r="J90" s="29">
        <v>-0.94665988503928766</v>
      </c>
      <c r="K90" s="29">
        <v>-25.107974364212048</v>
      </c>
      <c r="L90" s="20">
        <f t="shared" si="2"/>
        <v>-23.607974364212048</v>
      </c>
      <c r="M90" s="22">
        <v>-0.94665988503928766</v>
      </c>
      <c r="N90" s="22">
        <v>-23.607974364212048</v>
      </c>
      <c r="O90" s="2" t="s">
        <v>802</v>
      </c>
    </row>
    <row r="91" spans="1:15" x14ac:dyDescent="0.2">
      <c r="A91" s="1" t="s">
        <v>502</v>
      </c>
      <c r="B91" s="2" t="s">
        <v>827</v>
      </c>
      <c r="C91" s="3" t="s">
        <v>317</v>
      </c>
      <c r="E91" s="4"/>
      <c r="F91" s="1" t="s">
        <v>228</v>
      </c>
      <c r="G91" s="1" t="s">
        <v>1197</v>
      </c>
      <c r="H91" s="2" t="s">
        <v>367</v>
      </c>
      <c r="I91" s="2" t="s">
        <v>356</v>
      </c>
      <c r="J91" s="29">
        <v>-0.93104802135434173</v>
      </c>
      <c r="K91" s="29">
        <v>-26.323367554650847</v>
      </c>
      <c r="L91" s="20">
        <f t="shared" si="2"/>
        <v>-24.823367554650847</v>
      </c>
      <c r="M91" s="22">
        <v>-0.93104802135434173</v>
      </c>
      <c r="N91" s="22">
        <v>-24.823367554650847</v>
      </c>
      <c r="O91" s="2" t="s">
        <v>802</v>
      </c>
    </row>
    <row r="92" spans="1:15" x14ac:dyDescent="0.2">
      <c r="A92" s="1" t="s">
        <v>499</v>
      </c>
      <c r="B92" s="2" t="s">
        <v>827</v>
      </c>
      <c r="C92" s="3" t="s">
        <v>317</v>
      </c>
      <c r="E92" s="4"/>
      <c r="F92" s="1" t="s">
        <v>228</v>
      </c>
      <c r="G92" s="1" t="s">
        <v>1197</v>
      </c>
      <c r="H92" s="2" t="s">
        <v>367</v>
      </c>
      <c r="I92" s="2" t="s">
        <v>356</v>
      </c>
      <c r="J92" s="29">
        <v>-0.89423121776764158</v>
      </c>
      <c r="K92" s="29">
        <v>-26.076960350473488</v>
      </c>
      <c r="L92" s="20">
        <f t="shared" si="2"/>
        <v>-24.576960350473488</v>
      </c>
      <c r="M92" s="22">
        <v>-0.89423121776764158</v>
      </c>
      <c r="N92" s="22">
        <v>-24.576960350473488</v>
      </c>
      <c r="O92" s="2" t="s">
        <v>802</v>
      </c>
    </row>
    <row r="93" spans="1:15" x14ac:dyDescent="0.2">
      <c r="A93" s="1" t="s">
        <v>763</v>
      </c>
      <c r="B93" s="2" t="s">
        <v>827</v>
      </c>
      <c r="C93" s="3" t="s">
        <v>321</v>
      </c>
      <c r="D93" s="2" t="s">
        <v>825</v>
      </c>
      <c r="E93" s="4"/>
      <c r="F93" s="1" t="s">
        <v>228</v>
      </c>
      <c r="G93" s="1" t="s">
        <v>1197</v>
      </c>
      <c r="H93" s="2" t="s">
        <v>367</v>
      </c>
      <c r="I93" s="2" t="s">
        <v>355</v>
      </c>
      <c r="J93" s="29">
        <v>-0.88311368040098004</v>
      </c>
      <c r="K93" s="29">
        <v>-27.897319844639146</v>
      </c>
      <c r="L93" s="20">
        <f t="shared" si="2"/>
        <v>-26.397319844639146</v>
      </c>
      <c r="M93" s="22">
        <v>-0.88311368040098004</v>
      </c>
      <c r="N93" s="22">
        <v>-26.397319844639146</v>
      </c>
      <c r="O93" s="2" t="s">
        <v>802</v>
      </c>
    </row>
    <row r="94" spans="1:15" x14ac:dyDescent="0.2">
      <c r="A94" s="1" t="s">
        <v>508</v>
      </c>
      <c r="B94" s="2" t="s">
        <v>827</v>
      </c>
      <c r="C94" s="3" t="s">
        <v>318</v>
      </c>
      <c r="D94" s="2" t="s">
        <v>808</v>
      </c>
      <c r="E94" s="4"/>
      <c r="F94" s="1" t="s">
        <v>228</v>
      </c>
      <c r="G94" s="1" t="s">
        <v>1197</v>
      </c>
      <c r="H94" s="2" t="s">
        <v>367</v>
      </c>
      <c r="I94" s="2" t="s">
        <v>356</v>
      </c>
      <c r="J94" s="29">
        <v>-0.87529686163733866</v>
      </c>
      <c r="K94" s="29">
        <v>-27.206959907956449</v>
      </c>
      <c r="L94" s="20">
        <f t="shared" si="2"/>
        <v>-25.706959907956449</v>
      </c>
      <c r="M94" s="22">
        <v>-0.87529686163733866</v>
      </c>
      <c r="N94" s="22">
        <v>-25.706959907956449</v>
      </c>
      <c r="O94" s="2" t="s">
        <v>802</v>
      </c>
    </row>
    <row r="95" spans="1:15" x14ac:dyDescent="0.2">
      <c r="A95" s="1" t="s">
        <v>516</v>
      </c>
      <c r="B95" s="2" t="s">
        <v>827</v>
      </c>
      <c r="C95" s="3" t="s">
        <v>323</v>
      </c>
      <c r="D95" s="2" t="s">
        <v>814</v>
      </c>
      <c r="E95" s="4"/>
      <c r="F95" s="1" t="s">
        <v>228</v>
      </c>
      <c r="G95" s="1" t="s">
        <v>1197</v>
      </c>
      <c r="H95" s="2" t="s">
        <v>367</v>
      </c>
      <c r="I95" s="2" t="s">
        <v>363</v>
      </c>
      <c r="J95" s="29">
        <v>-0.83903279308639089</v>
      </c>
      <c r="K95" s="29">
        <v>-28.876863672182818</v>
      </c>
      <c r="L95" s="20">
        <f t="shared" si="2"/>
        <v>-27.376863672182818</v>
      </c>
      <c r="M95" s="22">
        <v>-0.83903279308639089</v>
      </c>
      <c r="N95" s="22">
        <v>-27.376863672182818</v>
      </c>
      <c r="O95" s="2" t="s">
        <v>802</v>
      </c>
    </row>
    <row r="96" spans="1:15" x14ac:dyDescent="0.2">
      <c r="A96" s="1" t="s">
        <v>730</v>
      </c>
      <c r="B96" s="2" t="s">
        <v>827</v>
      </c>
      <c r="C96" s="3" t="s">
        <v>349</v>
      </c>
      <c r="D96" s="2" t="s">
        <v>237</v>
      </c>
      <c r="E96" s="4"/>
      <c r="F96" s="1" t="s">
        <v>228</v>
      </c>
      <c r="G96" s="1" t="s">
        <v>1197</v>
      </c>
      <c r="H96" s="2" t="s">
        <v>367</v>
      </c>
      <c r="I96" s="2" t="s">
        <v>364</v>
      </c>
      <c r="J96" s="29">
        <v>-0.8321686060072041</v>
      </c>
      <c r="K96" s="29">
        <v>-30.388543676431532</v>
      </c>
      <c r="L96" s="20">
        <f t="shared" si="2"/>
        <v>-28.888543676431532</v>
      </c>
      <c r="M96" s="22">
        <v>-0.8321686060072041</v>
      </c>
      <c r="N96" s="22">
        <v>-28.888543676431532</v>
      </c>
      <c r="O96" s="2" t="s">
        <v>802</v>
      </c>
    </row>
    <row r="97" spans="1:15" x14ac:dyDescent="0.2">
      <c r="A97" s="1" t="s">
        <v>507</v>
      </c>
      <c r="B97" s="2" t="s">
        <v>827</v>
      </c>
      <c r="C97" s="3" t="s">
        <v>318</v>
      </c>
      <c r="D97" s="2" t="s">
        <v>808</v>
      </c>
      <c r="E97" s="4"/>
      <c r="F97" s="1" t="s">
        <v>228</v>
      </c>
      <c r="G97" s="1" t="s">
        <v>1197</v>
      </c>
      <c r="H97" s="2" t="s">
        <v>367</v>
      </c>
      <c r="I97" s="2" t="s">
        <v>356</v>
      </c>
      <c r="J97" s="29">
        <v>-0.82901287998548689</v>
      </c>
      <c r="K97" s="29">
        <v>-27.422973271970967</v>
      </c>
      <c r="L97" s="20">
        <f t="shared" si="2"/>
        <v>-25.922973271970967</v>
      </c>
      <c r="M97" s="22">
        <v>-0.82901287998548689</v>
      </c>
      <c r="N97" s="22">
        <v>-25.922973271970967</v>
      </c>
      <c r="O97" s="2" t="s">
        <v>802</v>
      </c>
    </row>
    <row r="98" spans="1:15" x14ac:dyDescent="0.2">
      <c r="A98" s="1" t="s">
        <v>432</v>
      </c>
      <c r="B98" s="2" t="s">
        <v>827</v>
      </c>
      <c r="C98" s="3" t="s">
        <v>333</v>
      </c>
      <c r="E98" s="4"/>
      <c r="F98" s="1" t="s">
        <v>228</v>
      </c>
      <c r="G98" s="1" t="s">
        <v>1197</v>
      </c>
      <c r="H98" s="2" t="s">
        <v>367</v>
      </c>
      <c r="I98" s="2" t="s">
        <v>356</v>
      </c>
      <c r="J98" s="29">
        <v>-0.81850000000000001</v>
      </c>
      <c r="K98" s="29">
        <v>-25.657999999999998</v>
      </c>
      <c r="L98" s="20">
        <f t="shared" si="2"/>
        <v>-24.157999999999998</v>
      </c>
      <c r="M98" s="22">
        <v>-0.81850000000000001</v>
      </c>
      <c r="N98" s="22">
        <v>-24.157999999999998</v>
      </c>
      <c r="O98" s="2" t="s">
        <v>802</v>
      </c>
    </row>
    <row r="99" spans="1:15" x14ac:dyDescent="0.2">
      <c r="A99" s="1" t="s">
        <v>501</v>
      </c>
      <c r="B99" s="2" t="s">
        <v>827</v>
      </c>
      <c r="C99" s="3" t="s">
        <v>317</v>
      </c>
      <c r="E99" s="4"/>
      <c r="F99" s="1" t="s">
        <v>228</v>
      </c>
      <c r="G99" s="1" t="s">
        <v>1197</v>
      </c>
      <c r="H99" s="2" t="s">
        <v>367</v>
      </c>
      <c r="I99" s="2" t="s">
        <v>356</v>
      </c>
      <c r="J99" s="29">
        <v>-0.78798844170316396</v>
      </c>
      <c r="K99" s="29">
        <v>-25.663387025400475</v>
      </c>
      <c r="L99" s="20">
        <f t="shared" si="2"/>
        <v>-24.163387025400475</v>
      </c>
      <c r="M99" s="22">
        <v>-0.78798844170316396</v>
      </c>
      <c r="N99" s="22">
        <v>-24.163387025400475</v>
      </c>
      <c r="O99" s="2" t="s">
        <v>802</v>
      </c>
    </row>
    <row r="100" spans="1:15" x14ac:dyDescent="0.2">
      <c r="A100" s="1" t="s">
        <v>593</v>
      </c>
      <c r="B100" s="2" t="s">
        <v>827</v>
      </c>
      <c r="C100" s="3" t="s">
        <v>323</v>
      </c>
      <c r="D100" s="2" t="s">
        <v>814</v>
      </c>
      <c r="E100" s="4"/>
      <c r="F100" s="1" t="s">
        <v>228</v>
      </c>
      <c r="G100" s="1" t="s">
        <v>1197</v>
      </c>
      <c r="H100" s="2" t="s">
        <v>367</v>
      </c>
      <c r="I100" s="2" t="s">
        <v>363</v>
      </c>
      <c r="J100" s="29">
        <v>-0.68527242455775195</v>
      </c>
      <c r="K100" s="29">
        <v>-29.161811441536333</v>
      </c>
      <c r="L100" s="20">
        <f t="shared" si="2"/>
        <v>-27.661811441536333</v>
      </c>
      <c r="M100" s="22">
        <v>-0.68527242455775195</v>
      </c>
      <c r="N100" s="22">
        <v>-27.661811441536333</v>
      </c>
      <c r="O100" s="2" t="s">
        <v>802</v>
      </c>
    </row>
    <row r="101" spans="1:15" x14ac:dyDescent="0.2">
      <c r="A101" s="1" t="s">
        <v>595</v>
      </c>
      <c r="B101" s="2" t="s">
        <v>827</v>
      </c>
      <c r="C101" s="3" t="s">
        <v>323</v>
      </c>
      <c r="D101" s="2" t="s">
        <v>814</v>
      </c>
      <c r="E101" s="4"/>
      <c r="F101" s="1" t="s">
        <v>228</v>
      </c>
      <c r="G101" s="1" t="s">
        <v>1197</v>
      </c>
      <c r="H101" s="2" t="s">
        <v>367</v>
      </c>
      <c r="I101" s="2" t="s">
        <v>363</v>
      </c>
      <c r="J101" s="29">
        <v>-0.68312216441207041</v>
      </c>
      <c r="K101" s="29">
        <v>-29.696317559354988</v>
      </c>
      <c r="L101" s="20">
        <f t="shared" ref="L101:L132" si="3">K101+1.5</f>
        <v>-28.196317559354988</v>
      </c>
      <c r="M101" s="22">
        <v>-0.68312216441207041</v>
      </c>
      <c r="N101" s="22">
        <v>-28.196317559354988</v>
      </c>
      <c r="O101" s="2" t="s">
        <v>802</v>
      </c>
    </row>
    <row r="102" spans="1:15" x14ac:dyDescent="0.2">
      <c r="A102" s="1" t="s">
        <v>733</v>
      </c>
      <c r="B102" s="2" t="s">
        <v>827</v>
      </c>
      <c r="C102" s="3" t="s">
        <v>323</v>
      </c>
      <c r="D102" s="2" t="s">
        <v>814</v>
      </c>
      <c r="E102" s="4"/>
      <c r="F102" s="1" t="s">
        <v>228</v>
      </c>
      <c r="G102" s="1" t="s">
        <v>1197</v>
      </c>
      <c r="H102" s="2" t="s">
        <v>367</v>
      </c>
      <c r="I102" s="2" t="s">
        <v>363</v>
      </c>
      <c r="J102" s="29">
        <v>-0.6720414328873543</v>
      </c>
      <c r="K102" s="29">
        <v>-28.809905699575463</v>
      </c>
      <c r="L102" s="20">
        <f t="shared" si="3"/>
        <v>-27.309905699575463</v>
      </c>
      <c r="M102" s="22">
        <v>-0.6720414328873543</v>
      </c>
      <c r="N102" s="22">
        <v>-27.309905699575463</v>
      </c>
      <c r="O102" s="2" t="s">
        <v>802</v>
      </c>
    </row>
    <row r="103" spans="1:15" x14ac:dyDescent="0.2">
      <c r="A103" s="1" t="s">
        <v>530</v>
      </c>
      <c r="B103" s="2" t="s">
        <v>827</v>
      </c>
      <c r="C103" s="3" t="s">
        <v>344</v>
      </c>
      <c r="D103" s="2" t="s">
        <v>819</v>
      </c>
      <c r="E103" s="4"/>
      <c r="F103" s="1" t="s">
        <v>228</v>
      </c>
      <c r="G103" s="1" t="s">
        <v>1197</v>
      </c>
      <c r="H103" s="2" t="s">
        <v>367</v>
      </c>
      <c r="I103" s="2" t="s">
        <v>356</v>
      </c>
      <c r="J103" s="29">
        <v>-0.63756550133464607</v>
      </c>
      <c r="K103" s="29">
        <v>-26.13774803079918</v>
      </c>
      <c r="L103" s="20">
        <f t="shared" si="3"/>
        <v>-24.63774803079918</v>
      </c>
      <c r="M103" s="22">
        <v>-0.63756550133464607</v>
      </c>
      <c r="N103" s="22">
        <v>-24.63774803079918</v>
      </c>
      <c r="O103" s="2" t="s">
        <v>802</v>
      </c>
    </row>
    <row r="104" spans="1:15" x14ac:dyDescent="0.2">
      <c r="A104" s="1" t="s">
        <v>771</v>
      </c>
      <c r="B104" s="2" t="s">
        <v>827</v>
      </c>
      <c r="C104" s="3" t="s">
        <v>353</v>
      </c>
      <c r="E104" s="4"/>
      <c r="F104" s="1" t="s">
        <v>228</v>
      </c>
      <c r="G104" s="1" t="s">
        <v>1197</v>
      </c>
      <c r="H104" s="2" t="s">
        <v>367</v>
      </c>
      <c r="I104" s="2" t="s">
        <v>357</v>
      </c>
      <c r="J104" s="29">
        <v>-0.58313506763787681</v>
      </c>
      <c r="K104" s="29">
        <v>-25.257460105586034</v>
      </c>
      <c r="L104" s="20">
        <f t="shared" si="3"/>
        <v>-23.757460105586034</v>
      </c>
      <c r="M104" s="22">
        <v>-0.58313506763787681</v>
      </c>
      <c r="N104" s="22">
        <v>-23.757460105586034</v>
      </c>
      <c r="O104" s="2" t="s">
        <v>802</v>
      </c>
    </row>
    <row r="105" spans="1:15" x14ac:dyDescent="0.2">
      <c r="A105" s="1" t="s">
        <v>393</v>
      </c>
      <c r="B105" s="2" t="s">
        <v>827</v>
      </c>
      <c r="C105" s="3" t="s">
        <v>323</v>
      </c>
      <c r="D105" s="2" t="s">
        <v>814</v>
      </c>
      <c r="E105" s="4"/>
      <c r="F105" s="1" t="s">
        <v>228</v>
      </c>
      <c r="G105" s="1" t="s">
        <v>1197</v>
      </c>
      <c r="H105" s="2" t="s">
        <v>367</v>
      </c>
      <c r="I105" s="2" t="s">
        <v>358</v>
      </c>
      <c r="J105" s="29">
        <v>-0.46487075962538982</v>
      </c>
      <c r="K105" s="29">
        <v>-31.030956567539086</v>
      </c>
      <c r="L105" s="20">
        <f t="shared" si="3"/>
        <v>-29.530956567539086</v>
      </c>
      <c r="M105" s="22">
        <v>-0.46487075962538982</v>
      </c>
      <c r="N105" s="22">
        <v>-29.530956567539086</v>
      </c>
      <c r="O105" s="2" t="s">
        <v>802</v>
      </c>
    </row>
    <row r="106" spans="1:15" x14ac:dyDescent="0.2">
      <c r="A106" s="1" t="s">
        <v>474</v>
      </c>
      <c r="B106" s="2" t="s">
        <v>827</v>
      </c>
      <c r="C106" s="3" t="s">
        <v>342</v>
      </c>
      <c r="E106" s="4"/>
      <c r="F106" s="1" t="s">
        <v>228</v>
      </c>
      <c r="G106" s="1" t="s">
        <v>1197</v>
      </c>
      <c r="H106" s="2" t="s">
        <v>367</v>
      </c>
      <c r="I106" s="2" t="s">
        <v>354</v>
      </c>
      <c r="J106" s="29">
        <v>-0.36560687601375058</v>
      </c>
      <c r="K106" s="29">
        <v>-28.123076329248999</v>
      </c>
      <c r="L106" s="20">
        <f t="shared" si="3"/>
        <v>-26.623076329248999</v>
      </c>
      <c r="M106" s="22">
        <v>-0.36560687601375058</v>
      </c>
      <c r="N106" s="22">
        <v>-26.623076329248999</v>
      </c>
      <c r="O106" s="2" t="s">
        <v>802</v>
      </c>
    </row>
    <row r="107" spans="1:15" x14ac:dyDescent="0.2">
      <c r="A107" s="1" t="s">
        <v>769</v>
      </c>
      <c r="B107" s="2" t="s">
        <v>827</v>
      </c>
      <c r="C107" s="3" t="s">
        <v>353</v>
      </c>
      <c r="E107" s="4"/>
      <c r="F107" s="1" t="s">
        <v>228</v>
      </c>
      <c r="G107" s="1" t="s">
        <v>1197</v>
      </c>
      <c r="H107" s="2" t="s">
        <v>367</v>
      </c>
      <c r="I107" s="2" t="s">
        <v>357</v>
      </c>
      <c r="J107" s="29">
        <v>-0.29822559833506723</v>
      </c>
      <c r="K107" s="29">
        <v>-24.360828725067694</v>
      </c>
      <c r="L107" s="20">
        <f t="shared" si="3"/>
        <v>-22.860828725067694</v>
      </c>
      <c r="M107" s="22">
        <v>-0.29822559833506723</v>
      </c>
      <c r="N107" s="22">
        <v>-22.860828725067694</v>
      </c>
      <c r="O107" s="2" t="s">
        <v>802</v>
      </c>
    </row>
    <row r="108" spans="1:15" x14ac:dyDescent="0.2">
      <c r="A108" s="1" t="s">
        <v>732</v>
      </c>
      <c r="B108" s="2" t="s">
        <v>827</v>
      </c>
      <c r="C108" s="3" t="s">
        <v>323</v>
      </c>
      <c r="D108" s="2" t="s">
        <v>814</v>
      </c>
      <c r="E108" s="4"/>
      <c r="F108" s="1" t="s">
        <v>228</v>
      </c>
      <c r="G108" s="1" t="s">
        <v>1197</v>
      </c>
      <c r="H108" s="2" t="s">
        <v>367</v>
      </c>
      <c r="I108" s="2" t="s">
        <v>363</v>
      </c>
      <c r="J108" s="29">
        <v>-0.26752697453603791</v>
      </c>
      <c r="K108" s="29">
        <v>-29.167761177852043</v>
      </c>
      <c r="L108" s="20">
        <f t="shared" si="3"/>
        <v>-27.667761177852043</v>
      </c>
      <c r="M108" s="22">
        <v>-0.26752697453603791</v>
      </c>
      <c r="N108" s="22">
        <v>-27.667761177852043</v>
      </c>
      <c r="O108" s="2" t="s">
        <v>802</v>
      </c>
    </row>
    <row r="109" spans="1:15" x14ac:dyDescent="0.2">
      <c r="A109" s="1" t="s">
        <v>468</v>
      </c>
      <c r="B109" s="2" t="s">
        <v>827</v>
      </c>
      <c r="C109" s="3" t="s">
        <v>342</v>
      </c>
      <c r="E109" s="4"/>
      <c r="F109" s="1" t="s">
        <v>228</v>
      </c>
      <c r="G109" s="1" t="s">
        <v>1197</v>
      </c>
      <c r="H109" s="2" t="s">
        <v>367</v>
      </c>
      <c r="I109" s="2" t="s">
        <v>354</v>
      </c>
      <c r="J109" s="29">
        <v>-0.25968039826219252</v>
      </c>
      <c r="K109" s="29">
        <v>-28.041126858261411</v>
      </c>
      <c r="L109" s="20">
        <f t="shared" si="3"/>
        <v>-26.541126858261411</v>
      </c>
      <c r="M109" s="22">
        <v>-0.25968039826219252</v>
      </c>
      <c r="N109" s="22">
        <v>-26.541126858261411</v>
      </c>
      <c r="O109" s="2" t="s">
        <v>802</v>
      </c>
    </row>
    <row r="110" spans="1:15" x14ac:dyDescent="0.2">
      <c r="A110" s="1" t="s">
        <v>528</v>
      </c>
      <c r="B110" s="2" t="s">
        <v>827</v>
      </c>
      <c r="C110" s="3" t="s">
        <v>343</v>
      </c>
      <c r="D110" s="2" t="s">
        <v>818</v>
      </c>
      <c r="E110" s="4"/>
      <c r="F110" s="1" t="s">
        <v>228</v>
      </c>
      <c r="G110" s="1" t="s">
        <v>1197</v>
      </c>
      <c r="H110" s="2" t="s">
        <v>367</v>
      </c>
      <c r="I110" s="2" t="s">
        <v>355</v>
      </c>
      <c r="J110" s="29">
        <v>-0.20102340166377253</v>
      </c>
      <c r="K110" s="29">
        <v>-30.012962651562077</v>
      </c>
      <c r="L110" s="20">
        <f t="shared" si="3"/>
        <v>-28.512962651562077</v>
      </c>
      <c r="M110" s="22">
        <v>-0.20102340166377253</v>
      </c>
      <c r="N110" s="22">
        <v>-28.512962651562077</v>
      </c>
      <c r="O110" s="2" t="s">
        <v>802</v>
      </c>
    </row>
    <row r="111" spans="1:15" x14ac:dyDescent="0.2">
      <c r="A111" s="1" t="s">
        <v>630</v>
      </c>
      <c r="B111" s="2" t="s">
        <v>827</v>
      </c>
      <c r="C111" s="3" t="s">
        <v>342</v>
      </c>
      <c r="E111" s="4"/>
      <c r="F111" s="1" t="s">
        <v>228</v>
      </c>
      <c r="G111" s="1" t="s">
        <v>1197</v>
      </c>
      <c r="H111" s="2" t="s">
        <v>367</v>
      </c>
      <c r="I111" s="2" t="s">
        <v>355</v>
      </c>
      <c r="J111" s="29">
        <v>-0.18208904553346961</v>
      </c>
      <c r="K111" s="29">
        <v>-27.959207451986895</v>
      </c>
      <c r="L111" s="20">
        <f t="shared" si="3"/>
        <v>-26.459207451986895</v>
      </c>
      <c r="M111" s="22">
        <v>-0.18208904553346961</v>
      </c>
      <c r="N111" s="22">
        <v>-26.459207451986895</v>
      </c>
      <c r="O111" s="2" t="s">
        <v>802</v>
      </c>
    </row>
    <row r="112" spans="1:15" x14ac:dyDescent="0.2">
      <c r="A112" s="1" t="s">
        <v>659</v>
      </c>
      <c r="B112" s="2" t="s">
        <v>827</v>
      </c>
      <c r="C112" s="3" t="s">
        <v>323</v>
      </c>
      <c r="D112" s="2" t="s">
        <v>814</v>
      </c>
      <c r="E112" s="4"/>
      <c r="F112" s="1" t="s">
        <v>228</v>
      </c>
      <c r="G112" s="1" t="s">
        <v>1197</v>
      </c>
      <c r="H112" s="2" t="s">
        <v>367</v>
      </c>
      <c r="I112" s="2" t="s">
        <v>358</v>
      </c>
      <c r="J112" s="29">
        <v>-0.16705972944849073</v>
      </c>
      <c r="K112" s="29">
        <v>-29.906821849444551</v>
      </c>
      <c r="L112" s="20">
        <f t="shared" si="3"/>
        <v>-28.406821849444551</v>
      </c>
      <c r="M112" s="22">
        <v>-0.16705972944849073</v>
      </c>
      <c r="N112" s="22">
        <v>-28.406821849444551</v>
      </c>
      <c r="O112" s="2" t="s">
        <v>802</v>
      </c>
    </row>
    <row r="113" spans="1:15" x14ac:dyDescent="0.2">
      <c r="A113" s="1" t="s">
        <v>548</v>
      </c>
      <c r="B113" s="2" t="s">
        <v>827</v>
      </c>
      <c r="C113" s="3" t="s">
        <v>341</v>
      </c>
      <c r="E113" s="4"/>
      <c r="F113" s="1" t="s">
        <v>228</v>
      </c>
      <c r="G113" s="1" t="s">
        <v>1197</v>
      </c>
      <c r="H113" s="2" t="s">
        <v>367</v>
      </c>
      <c r="I113" s="2" t="s">
        <v>356</v>
      </c>
      <c r="J113" s="29">
        <v>-0.14737605929458086</v>
      </c>
      <c r="K113" s="29">
        <v>-27.627046198778647</v>
      </c>
      <c r="L113" s="20">
        <f t="shared" si="3"/>
        <v>-26.127046198778647</v>
      </c>
      <c r="M113" s="22">
        <v>-0.14737605929458086</v>
      </c>
      <c r="N113" s="22">
        <v>-26.127046198778647</v>
      </c>
      <c r="O113" s="2" t="s">
        <v>802</v>
      </c>
    </row>
    <row r="114" spans="1:15" x14ac:dyDescent="0.2">
      <c r="A114" s="1" t="s">
        <v>425</v>
      </c>
      <c r="B114" s="2" t="s">
        <v>827</v>
      </c>
      <c r="C114" s="3" t="s">
        <v>331</v>
      </c>
      <c r="D114" s="2" t="s">
        <v>806</v>
      </c>
      <c r="E114" s="4"/>
      <c r="F114" s="1" t="s">
        <v>228</v>
      </c>
      <c r="G114" s="1" t="s">
        <v>1197</v>
      </c>
      <c r="H114" s="2" t="s">
        <v>367</v>
      </c>
      <c r="I114" s="2" t="s">
        <v>361</v>
      </c>
      <c r="J114" s="29">
        <v>-7.7651402514369389E-2</v>
      </c>
      <c r="K114" s="29">
        <v>-27.805921233738584</v>
      </c>
      <c r="L114" s="20">
        <f t="shared" si="3"/>
        <v>-26.305921233738584</v>
      </c>
      <c r="M114" s="22">
        <v>-7.7651402514369389E-2</v>
      </c>
      <c r="N114" s="22">
        <v>-26.305921233738584</v>
      </c>
      <c r="O114" s="2" t="s">
        <v>802</v>
      </c>
    </row>
    <row r="115" spans="1:15" x14ac:dyDescent="0.2">
      <c r="A115" s="1" t="s">
        <v>662</v>
      </c>
      <c r="B115" s="2" t="s">
        <v>827</v>
      </c>
      <c r="C115" s="3" t="s">
        <v>323</v>
      </c>
      <c r="D115" s="2" t="s">
        <v>814</v>
      </c>
      <c r="E115" s="4"/>
      <c r="F115" s="1" t="s">
        <v>228</v>
      </c>
      <c r="G115" s="1" t="s">
        <v>1197</v>
      </c>
      <c r="H115" s="2" t="s">
        <v>367</v>
      </c>
      <c r="I115" s="2" t="s">
        <v>358</v>
      </c>
      <c r="J115" s="29">
        <v>-3.5893860561914237E-2</v>
      </c>
      <c r="K115" s="29">
        <v>-29.173737541528233</v>
      </c>
      <c r="L115" s="20">
        <f t="shared" si="3"/>
        <v>-27.673737541528233</v>
      </c>
      <c r="M115" s="22">
        <v>-3.5893860561914237E-2</v>
      </c>
      <c r="N115" s="22">
        <v>-27.673737541528233</v>
      </c>
      <c r="O115" s="2" t="s">
        <v>802</v>
      </c>
    </row>
    <row r="116" spans="1:15" x14ac:dyDescent="0.2">
      <c r="A116" s="1" t="s">
        <v>587</v>
      </c>
      <c r="B116" s="2" t="s">
        <v>827</v>
      </c>
      <c r="C116" s="3" t="s">
        <v>332</v>
      </c>
      <c r="E116" s="4"/>
      <c r="F116" s="1" t="s">
        <v>228</v>
      </c>
      <c r="G116" s="1" t="s">
        <v>1197</v>
      </c>
      <c r="H116" s="2" t="s">
        <v>367</v>
      </c>
      <c r="I116" s="2" t="s">
        <v>354</v>
      </c>
      <c r="J116" s="29">
        <v>-3.3090713460656306E-2</v>
      </c>
      <c r="K116" s="29">
        <v>-26.090450206118462</v>
      </c>
      <c r="L116" s="20">
        <f t="shared" si="3"/>
        <v>-24.590450206118462</v>
      </c>
      <c r="M116" s="22">
        <v>-3.3090713460656306E-2</v>
      </c>
      <c r="N116" s="22">
        <v>-24.590450206118462</v>
      </c>
      <c r="O116" s="2" t="s">
        <v>802</v>
      </c>
    </row>
    <row r="117" spans="1:15" x14ac:dyDescent="0.2">
      <c r="A117" s="1" t="s">
        <v>510</v>
      </c>
      <c r="B117" s="2" t="s">
        <v>827</v>
      </c>
      <c r="C117" s="3" t="s">
        <v>810</v>
      </c>
      <c r="E117" s="4"/>
      <c r="F117" s="1" t="s">
        <v>228</v>
      </c>
      <c r="G117" s="1" t="s">
        <v>1197</v>
      </c>
      <c r="H117" s="2" t="s">
        <v>367</v>
      </c>
      <c r="I117" s="2" t="s">
        <v>356</v>
      </c>
      <c r="J117" s="29">
        <v>-1.5887475056365952E-2</v>
      </c>
      <c r="K117" s="29">
        <v>-25.667729002566595</v>
      </c>
      <c r="L117" s="20">
        <f t="shared" si="3"/>
        <v>-24.167729002566595</v>
      </c>
      <c r="M117" s="22">
        <v>-1.5887475056365952E-2</v>
      </c>
      <c r="N117" s="22">
        <v>-24.167729002566595</v>
      </c>
      <c r="O117" s="2" t="s">
        <v>802</v>
      </c>
    </row>
    <row r="118" spans="1:15" x14ac:dyDescent="0.2">
      <c r="A118" s="1" t="s">
        <v>549</v>
      </c>
      <c r="B118" s="2" t="s">
        <v>827</v>
      </c>
      <c r="C118" s="3" t="s">
        <v>341</v>
      </c>
      <c r="E118" s="4"/>
      <c r="F118" s="1" t="s">
        <v>228</v>
      </c>
      <c r="G118" s="1" t="s">
        <v>1197</v>
      </c>
      <c r="H118" s="2" t="s">
        <v>367</v>
      </c>
      <c r="I118" s="2" t="s">
        <v>356</v>
      </c>
      <c r="J118" s="29">
        <v>2.8292689247674266E-2</v>
      </c>
      <c r="K118" s="29">
        <v>-28.576853703867592</v>
      </c>
      <c r="L118" s="20">
        <f t="shared" si="3"/>
        <v>-27.076853703867592</v>
      </c>
      <c r="M118" s="22">
        <v>2.8292689247674266E-2</v>
      </c>
      <c r="N118" s="22">
        <v>-27.076853703867592</v>
      </c>
      <c r="O118" s="2" t="s">
        <v>802</v>
      </c>
    </row>
    <row r="119" spans="1:15" x14ac:dyDescent="0.2">
      <c r="A119" s="1" t="s">
        <v>380</v>
      </c>
      <c r="B119" s="2" t="s">
        <v>827</v>
      </c>
      <c r="C119" s="3" t="s">
        <v>317</v>
      </c>
      <c r="E119" s="4"/>
      <c r="F119" s="1" t="s">
        <v>228</v>
      </c>
      <c r="G119" s="1" t="s">
        <v>1197</v>
      </c>
      <c r="H119" s="2" t="s">
        <v>367</v>
      </c>
      <c r="I119" s="2" t="s">
        <v>356</v>
      </c>
      <c r="J119" s="29">
        <v>7.6994797086368805E-2</v>
      </c>
      <c r="K119" s="29">
        <v>-26.000310752775299</v>
      </c>
      <c r="L119" s="20">
        <f t="shared" si="3"/>
        <v>-24.500310752775299</v>
      </c>
      <c r="M119" s="22">
        <v>7.6994797086368805E-2</v>
      </c>
      <c r="N119" s="22">
        <v>-24.500310752775299</v>
      </c>
      <c r="O119" s="2" t="s">
        <v>802</v>
      </c>
    </row>
    <row r="120" spans="1:15" x14ac:dyDescent="0.2">
      <c r="A120" s="1" t="s">
        <v>527</v>
      </c>
      <c r="B120" s="2" t="s">
        <v>827</v>
      </c>
      <c r="C120" s="3" t="s">
        <v>343</v>
      </c>
      <c r="D120" s="2" t="s">
        <v>818</v>
      </c>
      <c r="E120" s="4"/>
      <c r="F120" s="1" t="s">
        <v>228</v>
      </c>
      <c r="G120" s="1" t="s">
        <v>1197</v>
      </c>
      <c r="H120" s="2" t="s">
        <v>367</v>
      </c>
      <c r="I120" s="2" t="s">
        <v>355</v>
      </c>
      <c r="J120" s="29">
        <v>8.9303392334205978E-2</v>
      </c>
      <c r="K120" s="29">
        <v>-29.535345163288781</v>
      </c>
      <c r="L120" s="20">
        <f t="shared" si="3"/>
        <v>-28.035345163288781</v>
      </c>
      <c r="M120" s="22">
        <v>8.9303392334205978E-2</v>
      </c>
      <c r="N120" s="22">
        <v>-28.035345163288781</v>
      </c>
      <c r="O120" s="2" t="s">
        <v>802</v>
      </c>
    </row>
    <row r="121" spans="1:15" x14ac:dyDescent="0.2">
      <c r="A121" s="1" t="s">
        <v>397</v>
      </c>
      <c r="B121" s="2" t="s">
        <v>827</v>
      </c>
      <c r="C121" s="3" t="s">
        <v>325</v>
      </c>
      <c r="D121" s="2" t="s">
        <v>815</v>
      </c>
      <c r="E121" s="4"/>
      <c r="F121" s="1" t="s">
        <v>228</v>
      </c>
      <c r="G121" s="1" t="s">
        <v>1197</v>
      </c>
      <c r="H121" s="2" t="s">
        <v>367</v>
      </c>
      <c r="I121" s="2" t="s">
        <v>359</v>
      </c>
      <c r="J121" s="29">
        <v>0.10387304890738852</v>
      </c>
      <c r="K121" s="29">
        <v>-27.125700915647027</v>
      </c>
      <c r="L121" s="20">
        <f t="shared" si="3"/>
        <v>-25.625700915647027</v>
      </c>
      <c r="M121" s="22">
        <v>0.10387304890738852</v>
      </c>
      <c r="N121" s="22">
        <v>-25.625700915647027</v>
      </c>
      <c r="O121" s="2" t="s">
        <v>802</v>
      </c>
    </row>
    <row r="122" spans="1:15" x14ac:dyDescent="0.2">
      <c r="A122" s="1" t="s">
        <v>677</v>
      </c>
      <c r="B122" s="2" t="s">
        <v>827</v>
      </c>
      <c r="C122" s="3" t="s">
        <v>344</v>
      </c>
      <c r="D122" s="2" t="s">
        <v>819</v>
      </c>
      <c r="E122" s="4"/>
      <c r="F122" s="1" t="s">
        <v>228</v>
      </c>
      <c r="G122" s="1" t="s">
        <v>1197</v>
      </c>
      <c r="H122" s="2" t="s">
        <v>367</v>
      </c>
      <c r="I122" s="2" t="s">
        <v>356</v>
      </c>
      <c r="J122" s="29">
        <v>0.11030922222044304</v>
      </c>
      <c r="K122" s="29">
        <v>-28.613030801192306</v>
      </c>
      <c r="L122" s="20">
        <f t="shared" si="3"/>
        <v>-27.113030801192306</v>
      </c>
      <c r="M122" s="22">
        <v>0.11030922222044304</v>
      </c>
      <c r="N122" s="22">
        <v>-27.113030801192306</v>
      </c>
      <c r="O122" s="2" t="s">
        <v>802</v>
      </c>
    </row>
    <row r="123" spans="1:15" x14ac:dyDescent="0.2">
      <c r="A123" s="1" t="s">
        <v>690</v>
      </c>
      <c r="B123" s="2" t="s">
        <v>827</v>
      </c>
      <c r="C123" s="3" t="s">
        <v>146</v>
      </c>
      <c r="D123" s="2" t="s">
        <v>256</v>
      </c>
      <c r="E123" s="4"/>
      <c r="F123" s="1" t="s">
        <v>228</v>
      </c>
      <c r="G123" s="1" t="s">
        <v>1197</v>
      </c>
      <c r="I123" s="2" t="s">
        <v>357</v>
      </c>
      <c r="J123" s="29">
        <v>0.1382772112382939</v>
      </c>
      <c r="K123" s="29">
        <v>-25.96601758677614</v>
      </c>
      <c r="L123" s="20">
        <f t="shared" si="3"/>
        <v>-24.46601758677614</v>
      </c>
      <c r="M123" s="22">
        <v>0.1382772112382939</v>
      </c>
      <c r="N123" s="22">
        <v>-24.46601758677614</v>
      </c>
      <c r="O123" s="2" t="s">
        <v>802</v>
      </c>
    </row>
    <row r="124" spans="1:15" x14ac:dyDescent="0.2">
      <c r="A124" s="1" t="s">
        <v>454</v>
      </c>
      <c r="B124" s="2" t="s">
        <v>827</v>
      </c>
      <c r="C124" s="3" t="s">
        <v>339</v>
      </c>
      <c r="D124" s="2" t="s">
        <v>822</v>
      </c>
      <c r="E124" s="4"/>
      <c r="F124" s="1" t="s">
        <v>228</v>
      </c>
      <c r="G124" s="1" t="s">
        <v>1197</v>
      </c>
      <c r="I124" s="2" t="s">
        <v>361</v>
      </c>
      <c r="J124" s="29">
        <v>0.18459376085113849</v>
      </c>
      <c r="K124" s="29">
        <v>-27.85062094518636</v>
      </c>
      <c r="L124" s="20">
        <f t="shared" si="3"/>
        <v>-26.35062094518636</v>
      </c>
      <c r="M124" s="22">
        <v>0.18459376085113849</v>
      </c>
      <c r="N124" s="22">
        <v>-26.35062094518636</v>
      </c>
      <c r="O124" s="2" t="s">
        <v>802</v>
      </c>
    </row>
    <row r="125" spans="1:15" x14ac:dyDescent="0.2">
      <c r="A125" s="1" t="s">
        <v>494</v>
      </c>
      <c r="B125" s="2" t="s">
        <v>827</v>
      </c>
      <c r="C125" s="3" t="s">
        <v>316</v>
      </c>
      <c r="D125" s="2" t="s">
        <v>805</v>
      </c>
      <c r="E125" s="4"/>
      <c r="F125" s="1" t="s">
        <v>228</v>
      </c>
      <c r="G125" s="1" t="s">
        <v>1197</v>
      </c>
      <c r="H125" s="2" t="s">
        <v>367</v>
      </c>
      <c r="I125" s="2" t="s">
        <v>354</v>
      </c>
      <c r="J125" s="29">
        <v>0.19764998574649506</v>
      </c>
      <c r="K125" s="29">
        <v>-29.770897424550839</v>
      </c>
      <c r="L125" s="20">
        <f t="shared" si="3"/>
        <v>-28.270897424550839</v>
      </c>
      <c r="M125" s="22">
        <v>0.19764998574649506</v>
      </c>
      <c r="N125" s="22">
        <v>-28.270897424550839</v>
      </c>
      <c r="O125" s="2" t="s">
        <v>802</v>
      </c>
    </row>
    <row r="126" spans="1:15" x14ac:dyDescent="0.2">
      <c r="A126" s="1" t="s">
        <v>606</v>
      </c>
      <c r="B126" s="2" t="s">
        <v>827</v>
      </c>
      <c r="C126" s="3" t="s">
        <v>344</v>
      </c>
      <c r="D126" s="2" t="s">
        <v>819</v>
      </c>
      <c r="E126" s="4"/>
      <c r="F126" s="1" t="s">
        <v>228</v>
      </c>
      <c r="G126" s="1" t="s">
        <v>1197</v>
      </c>
      <c r="H126" s="2" t="s">
        <v>367</v>
      </c>
      <c r="I126" s="2" t="s">
        <v>356</v>
      </c>
      <c r="J126" s="29">
        <v>0.21027288983336373</v>
      </c>
      <c r="K126" s="29">
        <v>-28.003712717939635</v>
      </c>
      <c r="L126" s="20">
        <f t="shared" si="3"/>
        <v>-26.503712717939635</v>
      </c>
      <c r="M126" s="22">
        <v>0.21027288983336373</v>
      </c>
      <c r="N126" s="22">
        <v>-26.503712717939635</v>
      </c>
      <c r="O126" s="2" t="s">
        <v>802</v>
      </c>
    </row>
    <row r="127" spans="1:15" x14ac:dyDescent="0.2">
      <c r="A127" s="1" t="s">
        <v>608</v>
      </c>
      <c r="B127" s="2" t="s">
        <v>827</v>
      </c>
      <c r="C127" s="3" t="s">
        <v>344</v>
      </c>
      <c r="D127" s="2" t="s">
        <v>819</v>
      </c>
      <c r="E127" s="4"/>
      <c r="F127" s="1" t="s">
        <v>228</v>
      </c>
      <c r="G127" s="1" t="s">
        <v>1197</v>
      </c>
      <c r="H127" s="2" t="s">
        <v>367</v>
      </c>
      <c r="I127" s="2" t="s">
        <v>356</v>
      </c>
      <c r="J127" s="29">
        <v>0.21658434187679804</v>
      </c>
      <c r="K127" s="29">
        <v>-27.614020267280285</v>
      </c>
      <c r="L127" s="20">
        <f t="shared" si="3"/>
        <v>-26.114020267280285</v>
      </c>
      <c r="M127" s="22">
        <v>0.21658434187679804</v>
      </c>
      <c r="N127" s="22">
        <v>-26.114020267280285</v>
      </c>
      <c r="O127" s="2" t="s">
        <v>802</v>
      </c>
    </row>
    <row r="128" spans="1:15" x14ac:dyDescent="0.2">
      <c r="A128" s="1" t="s">
        <v>460</v>
      </c>
      <c r="B128" s="2" t="s">
        <v>827</v>
      </c>
      <c r="C128" s="3" t="s">
        <v>321</v>
      </c>
      <c r="D128" s="2" t="s">
        <v>825</v>
      </c>
      <c r="E128" s="4"/>
      <c r="F128" s="1" t="s">
        <v>228</v>
      </c>
      <c r="G128" s="1" t="s">
        <v>1197</v>
      </c>
      <c r="H128" s="2" t="s">
        <v>367</v>
      </c>
      <c r="I128" s="2" t="s">
        <v>356</v>
      </c>
      <c r="J128" s="29">
        <v>0.22264501984927101</v>
      </c>
      <c r="K128" s="29">
        <v>-25.264423354279266</v>
      </c>
      <c r="L128" s="20">
        <f t="shared" si="3"/>
        <v>-23.764423354279266</v>
      </c>
      <c r="M128" s="22">
        <v>0.22264501984927101</v>
      </c>
      <c r="N128" s="22">
        <v>-23.764423354279266</v>
      </c>
      <c r="O128" s="2" t="s">
        <v>802</v>
      </c>
    </row>
    <row r="129" spans="1:15" x14ac:dyDescent="0.2">
      <c r="A129" s="1" t="s">
        <v>755</v>
      </c>
      <c r="B129" s="2" t="s">
        <v>827</v>
      </c>
      <c r="C129" s="3" t="s">
        <v>321</v>
      </c>
      <c r="D129" s="2" t="s">
        <v>825</v>
      </c>
      <c r="E129" s="4"/>
      <c r="F129" s="1" t="s">
        <v>228</v>
      </c>
      <c r="G129" s="1" t="s">
        <v>1197</v>
      </c>
      <c r="H129" s="2" t="s">
        <v>367</v>
      </c>
      <c r="I129" s="2" t="s">
        <v>355</v>
      </c>
      <c r="J129" s="29">
        <v>0.25655687148521533</v>
      </c>
      <c r="K129" s="29">
        <v>-27.53043720683246</v>
      </c>
      <c r="L129" s="20">
        <f t="shared" si="3"/>
        <v>-26.03043720683246</v>
      </c>
      <c r="M129" s="22">
        <v>0.25655687148521533</v>
      </c>
      <c r="N129" s="22">
        <v>-26.03043720683246</v>
      </c>
      <c r="O129" s="2" t="s">
        <v>802</v>
      </c>
    </row>
    <row r="130" spans="1:15" x14ac:dyDescent="0.2">
      <c r="A130" s="1" t="s">
        <v>534</v>
      </c>
      <c r="B130" s="2" t="s">
        <v>827</v>
      </c>
      <c r="C130" s="3" t="s">
        <v>344</v>
      </c>
      <c r="D130" s="2" t="s">
        <v>819</v>
      </c>
      <c r="E130" s="4"/>
      <c r="F130" s="1" t="s">
        <v>228</v>
      </c>
      <c r="G130" s="1" t="s">
        <v>1197</v>
      </c>
      <c r="H130" s="2" t="s">
        <v>367</v>
      </c>
      <c r="I130" s="2" t="s">
        <v>356</v>
      </c>
      <c r="J130" s="29">
        <v>0.26347078322417422</v>
      </c>
      <c r="K130" s="29">
        <v>-29.793192484870382</v>
      </c>
      <c r="L130" s="20">
        <f t="shared" si="3"/>
        <v>-28.293192484870382</v>
      </c>
      <c r="M130" s="22">
        <v>0.26347078322417422</v>
      </c>
      <c r="N130" s="22">
        <v>-28.293192484870382</v>
      </c>
      <c r="O130" s="2" t="s">
        <v>802</v>
      </c>
    </row>
    <row r="131" spans="1:15" x14ac:dyDescent="0.2">
      <c r="A131" s="1" t="s">
        <v>678</v>
      </c>
      <c r="B131" s="2" t="s">
        <v>827</v>
      </c>
      <c r="C131" s="3" t="s">
        <v>344</v>
      </c>
      <c r="D131" s="2" t="s">
        <v>819</v>
      </c>
      <c r="E131" s="4"/>
      <c r="F131" s="1" t="s">
        <v>228</v>
      </c>
      <c r="G131" s="1" t="s">
        <v>1197</v>
      </c>
      <c r="H131" s="2" t="s">
        <v>367</v>
      </c>
      <c r="I131" s="2" t="s">
        <v>356</v>
      </c>
      <c r="J131" s="29">
        <v>0.28474322225247017</v>
      </c>
      <c r="K131" s="29">
        <v>-27.194661367536806</v>
      </c>
      <c r="L131" s="20">
        <f t="shared" si="3"/>
        <v>-25.694661367536806</v>
      </c>
      <c r="M131" s="22">
        <v>0.28474322225247017</v>
      </c>
      <c r="N131" s="22">
        <v>-25.694661367536806</v>
      </c>
      <c r="O131" s="2" t="s">
        <v>802</v>
      </c>
    </row>
    <row r="132" spans="1:15" x14ac:dyDescent="0.2">
      <c r="A132" s="1" t="s">
        <v>658</v>
      </c>
      <c r="B132" s="2" t="s">
        <v>827</v>
      </c>
      <c r="C132" s="3" t="s">
        <v>323</v>
      </c>
      <c r="D132" s="2" t="s">
        <v>814</v>
      </c>
      <c r="E132" s="4"/>
      <c r="F132" s="1" t="s">
        <v>228</v>
      </c>
      <c r="G132" s="1" t="s">
        <v>1197</v>
      </c>
      <c r="H132" s="2" t="s">
        <v>367</v>
      </c>
      <c r="I132" s="2" t="s">
        <v>358</v>
      </c>
      <c r="J132" s="29">
        <v>0.28987055150884544</v>
      </c>
      <c r="K132" s="29">
        <v>-29.725308667534744</v>
      </c>
      <c r="L132" s="20">
        <f t="shared" si="3"/>
        <v>-28.225308667534744</v>
      </c>
      <c r="M132" s="22">
        <v>0.28987055150884544</v>
      </c>
      <c r="N132" s="22">
        <v>-28.225308667534744</v>
      </c>
      <c r="O132" s="2" t="s">
        <v>802</v>
      </c>
    </row>
    <row r="133" spans="1:15" x14ac:dyDescent="0.2">
      <c r="A133" s="1" t="s">
        <v>459</v>
      </c>
      <c r="B133" s="2" t="s">
        <v>827</v>
      </c>
      <c r="C133" s="3" t="s">
        <v>321</v>
      </c>
      <c r="D133" s="2" t="s">
        <v>825</v>
      </c>
      <c r="E133" s="4"/>
      <c r="F133" s="1" t="s">
        <v>228</v>
      </c>
      <c r="G133" s="1" t="s">
        <v>1197</v>
      </c>
      <c r="H133" s="2" t="s">
        <v>367</v>
      </c>
      <c r="I133" s="2" t="s">
        <v>355</v>
      </c>
      <c r="J133" s="29">
        <v>0.32034419835798961</v>
      </c>
      <c r="K133" s="29">
        <v>-28.236954165556433</v>
      </c>
      <c r="L133" s="20">
        <f t="shared" ref="L133:L164" si="4">K133+1.5</f>
        <v>-26.736954165556433</v>
      </c>
      <c r="M133" s="22">
        <v>0.32034419835798961</v>
      </c>
      <c r="N133" s="22">
        <v>-26.736954165556433</v>
      </c>
      <c r="O133" s="2" t="s">
        <v>802</v>
      </c>
    </row>
    <row r="134" spans="1:15" x14ac:dyDescent="0.2">
      <c r="A134" s="1" t="s">
        <v>435</v>
      </c>
      <c r="B134" s="2" t="s">
        <v>827</v>
      </c>
      <c r="C134" s="3" t="s">
        <v>335</v>
      </c>
      <c r="E134" s="4"/>
      <c r="F134" s="1" t="s">
        <v>228</v>
      </c>
      <c r="G134" s="1" t="s">
        <v>1197</v>
      </c>
      <c r="H134" s="2" t="s">
        <v>367</v>
      </c>
      <c r="I134" s="2" t="s">
        <v>361</v>
      </c>
      <c r="J134" s="29">
        <v>0.34049999999999997</v>
      </c>
      <c r="K134" s="29">
        <v>-27.344999999999999</v>
      </c>
      <c r="L134" s="20">
        <f t="shared" si="4"/>
        <v>-25.844999999999999</v>
      </c>
      <c r="M134" s="22">
        <v>0.34049999999999997</v>
      </c>
      <c r="N134" s="22">
        <v>-25.844999999999999</v>
      </c>
      <c r="O134" s="2" t="s">
        <v>802</v>
      </c>
    </row>
    <row r="135" spans="1:15" x14ac:dyDescent="0.2">
      <c r="A135" s="1" t="s">
        <v>762</v>
      </c>
      <c r="B135" s="2" t="s">
        <v>827</v>
      </c>
      <c r="C135" s="3" t="s">
        <v>321</v>
      </c>
      <c r="D135" s="2" t="s">
        <v>825</v>
      </c>
      <c r="E135" s="4"/>
      <c r="F135" s="1" t="s">
        <v>228</v>
      </c>
      <c r="G135" s="1" t="s">
        <v>1197</v>
      </c>
      <c r="H135" s="2" t="s">
        <v>367</v>
      </c>
      <c r="I135" s="2" t="s">
        <v>356</v>
      </c>
      <c r="J135" s="29">
        <v>0.36451486860858018</v>
      </c>
      <c r="K135" s="29">
        <v>-22.855799656760901</v>
      </c>
      <c r="L135" s="20">
        <f t="shared" si="4"/>
        <v>-21.355799656760901</v>
      </c>
      <c r="M135" s="22">
        <v>0.36451486860858018</v>
      </c>
      <c r="N135" s="22">
        <v>-21.355799656760901</v>
      </c>
      <c r="O135" s="2" t="s">
        <v>802</v>
      </c>
    </row>
    <row r="136" spans="1:15" x14ac:dyDescent="0.2">
      <c r="A136" s="1" t="s">
        <v>592</v>
      </c>
      <c r="B136" s="2" t="s">
        <v>827</v>
      </c>
      <c r="C136" s="3" t="s">
        <v>323</v>
      </c>
      <c r="D136" s="2" t="s">
        <v>814</v>
      </c>
      <c r="E136" s="4"/>
      <c r="F136" s="1" t="s">
        <v>228</v>
      </c>
      <c r="G136" s="1" t="s">
        <v>1197</v>
      </c>
      <c r="H136" s="2" t="s">
        <v>367</v>
      </c>
      <c r="I136" s="2" t="s">
        <v>363</v>
      </c>
      <c r="J136" s="29">
        <v>0.38663225806451651</v>
      </c>
      <c r="K136" s="29">
        <v>-29.098928368851787</v>
      </c>
      <c r="L136" s="20">
        <f t="shared" si="4"/>
        <v>-27.598928368851787</v>
      </c>
      <c r="M136" s="22">
        <v>0.38663225806451651</v>
      </c>
      <c r="N136" s="22">
        <v>-27.598928368851787</v>
      </c>
      <c r="O136" s="2" t="s">
        <v>802</v>
      </c>
    </row>
    <row r="137" spans="1:15" x14ac:dyDescent="0.2">
      <c r="A137" s="1" t="s">
        <v>396</v>
      </c>
      <c r="B137" s="2" t="s">
        <v>827</v>
      </c>
      <c r="C137" s="3" t="s">
        <v>325</v>
      </c>
      <c r="D137" s="2" t="s">
        <v>815</v>
      </c>
      <c r="E137" s="4"/>
      <c r="F137" s="1" t="s">
        <v>228</v>
      </c>
      <c r="G137" s="1" t="s">
        <v>1197</v>
      </c>
      <c r="H137" s="2" t="s">
        <v>367</v>
      </c>
      <c r="I137" s="2" t="s">
        <v>359</v>
      </c>
      <c r="J137" s="29">
        <v>0.38663225806451651</v>
      </c>
      <c r="K137" s="29">
        <v>-25.965616643707964</v>
      </c>
      <c r="L137" s="20">
        <f t="shared" si="4"/>
        <v>-24.465616643707964</v>
      </c>
      <c r="M137" s="22">
        <v>0.38663225806451651</v>
      </c>
      <c r="N137" s="22">
        <v>-24.465616643707964</v>
      </c>
      <c r="O137" s="2" t="s">
        <v>802</v>
      </c>
    </row>
    <row r="138" spans="1:15" x14ac:dyDescent="0.2">
      <c r="A138" s="1" t="s">
        <v>680</v>
      </c>
      <c r="B138" s="2" t="s">
        <v>827</v>
      </c>
      <c r="C138" s="3" t="s">
        <v>344</v>
      </c>
      <c r="D138" s="2" t="s">
        <v>819</v>
      </c>
      <c r="E138" s="4"/>
      <c r="F138" s="1" t="s">
        <v>228</v>
      </c>
      <c r="G138" s="1" t="s">
        <v>1197</v>
      </c>
      <c r="H138" s="2" t="s">
        <v>367</v>
      </c>
      <c r="I138" s="2" t="s">
        <v>356</v>
      </c>
      <c r="J138" s="29">
        <v>0.48044966131279332</v>
      </c>
      <c r="K138" s="29">
        <v>-28.171421913106311</v>
      </c>
      <c r="L138" s="20">
        <f t="shared" si="4"/>
        <v>-26.671421913106311</v>
      </c>
      <c r="M138" s="22">
        <v>0.48044966131279332</v>
      </c>
      <c r="N138" s="22">
        <v>-26.671421913106311</v>
      </c>
      <c r="O138" s="2" t="s">
        <v>802</v>
      </c>
    </row>
    <row r="139" spans="1:15" x14ac:dyDescent="0.2">
      <c r="A139" s="1" t="s">
        <v>673</v>
      </c>
      <c r="B139" s="2" t="s">
        <v>827</v>
      </c>
      <c r="C139" s="3" t="s">
        <v>337</v>
      </c>
      <c r="D139" s="2" t="s">
        <v>816</v>
      </c>
      <c r="E139" s="4"/>
      <c r="F139" s="1" t="s">
        <v>228</v>
      </c>
      <c r="G139" s="1" t="s">
        <v>1197</v>
      </c>
      <c r="H139" s="2" t="s">
        <v>367</v>
      </c>
      <c r="I139" s="2" t="s">
        <v>359</v>
      </c>
      <c r="J139" s="29">
        <v>0.49427674668118571</v>
      </c>
      <c r="K139" s="29">
        <v>-24.363361033330321</v>
      </c>
      <c r="L139" s="20">
        <f t="shared" si="4"/>
        <v>-22.863361033330321</v>
      </c>
      <c r="M139" s="22">
        <v>0.49427674668118571</v>
      </c>
      <c r="N139" s="22">
        <v>-22.863361033330321</v>
      </c>
      <c r="O139" s="2" t="s">
        <v>802</v>
      </c>
    </row>
    <row r="140" spans="1:15" x14ac:dyDescent="0.2">
      <c r="A140" s="1" t="s">
        <v>373</v>
      </c>
      <c r="B140" s="2" t="s">
        <v>827</v>
      </c>
      <c r="C140" s="3" t="s">
        <v>316</v>
      </c>
      <c r="D140" s="2" t="s">
        <v>805</v>
      </c>
      <c r="E140" s="4"/>
      <c r="F140" s="1" t="s">
        <v>228</v>
      </c>
      <c r="G140" s="1" t="s">
        <v>1197</v>
      </c>
      <c r="H140" s="2" t="s">
        <v>367</v>
      </c>
      <c r="I140" s="2" t="s">
        <v>356</v>
      </c>
      <c r="J140" s="29">
        <v>0.50773197580245322</v>
      </c>
      <c r="K140" s="29">
        <v>-30.055351272035047</v>
      </c>
      <c r="L140" s="20">
        <f t="shared" si="4"/>
        <v>-28.555351272035047</v>
      </c>
      <c r="M140" s="22">
        <v>0.50773197580245322</v>
      </c>
      <c r="N140" s="22">
        <v>-28.555351272035047</v>
      </c>
      <c r="O140" s="2" t="s">
        <v>802</v>
      </c>
    </row>
    <row r="141" spans="1:15" x14ac:dyDescent="0.2">
      <c r="A141" s="1" t="s">
        <v>576</v>
      </c>
      <c r="B141" s="2" t="s">
        <v>827</v>
      </c>
      <c r="C141" s="3" t="s">
        <v>316</v>
      </c>
      <c r="D141" s="2" t="s">
        <v>805</v>
      </c>
      <c r="E141" s="4"/>
      <c r="F141" s="1" t="s">
        <v>228</v>
      </c>
      <c r="G141" s="1" t="s">
        <v>1197</v>
      </c>
      <c r="H141" s="2" t="s">
        <v>367</v>
      </c>
      <c r="I141" s="2" t="s">
        <v>354</v>
      </c>
      <c r="J141" s="29">
        <v>0.55965410845108288</v>
      </c>
      <c r="K141" s="29">
        <v>-30.882603601648942</v>
      </c>
      <c r="L141" s="20">
        <f t="shared" si="4"/>
        <v>-29.382603601648942</v>
      </c>
      <c r="M141" s="22">
        <v>0.55965410845108288</v>
      </c>
      <c r="N141" s="22">
        <v>-29.382603601648942</v>
      </c>
      <c r="O141" s="2" t="s">
        <v>802</v>
      </c>
    </row>
    <row r="142" spans="1:15" x14ac:dyDescent="0.2">
      <c r="A142" s="1" t="s">
        <v>574</v>
      </c>
      <c r="B142" s="2" t="s">
        <v>827</v>
      </c>
      <c r="C142" s="3" t="s">
        <v>348</v>
      </c>
      <c r="E142" s="4"/>
      <c r="F142" s="1" t="s">
        <v>228</v>
      </c>
      <c r="G142" s="1" t="s">
        <v>1197</v>
      </c>
      <c r="H142" s="2" t="s">
        <v>367</v>
      </c>
      <c r="I142" s="2" t="s">
        <v>357</v>
      </c>
      <c r="J142" s="29">
        <v>0.59520749219562996</v>
      </c>
      <c r="K142" s="29">
        <v>-25.602991222956518</v>
      </c>
      <c r="L142" s="20">
        <f t="shared" si="4"/>
        <v>-24.102991222956518</v>
      </c>
      <c r="M142" s="22">
        <v>0.59520749219562996</v>
      </c>
      <c r="N142" s="22">
        <v>-24.102991222956518</v>
      </c>
      <c r="O142" s="2" t="s">
        <v>802</v>
      </c>
    </row>
    <row r="143" spans="1:15" x14ac:dyDescent="0.2">
      <c r="A143" s="1" t="s">
        <v>505</v>
      </c>
      <c r="B143" s="2" t="s">
        <v>827</v>
      </c>
      <c r="C143" s="3" t="s">
        <v>318</v>
      </c>
      <c r="D143" s="2" t="s">
        <v>808</v>
      </c>
      <c r="E143" s="4"/>
      <c r="F143" s="1" t="s">
        <v>228</v>
      </c>
      <c r="G143" s="1" t="s">
        <v>1197</v>
      </c>
      <c r="H143" s="2" t="s">
        <v>367</v>
      </c>
      <c r="I143" s="2" t="s">
        <v>356</v>
      </c>
      <c r="J143" s="29">
        <v>0.60579055122191416</v>
      </c>
      <c r="K143" s="29">
        <v>-27.210216390831039</v>
      </c>
      <c r="L143" s="20">
        <f t="shared" si="4"/>
        <v>-25.710216390831039</v>
      </c>
      <c r="M143" s="22">
        <v>0.60579055122191416</v>
      </c>
      <c r="N143" s="22">
        <v>-25.710216390831039</v>
      </c>
      <c r="O143" s="2" t="s">
        <v>802</v>
      </c>
    </row>
    <row r="144" spans="1:15" x14ac:dyDescent="0.2">
      <c r="A144" s="1" t="s">
        <v>428</v>
      </c>
      <c r="B144" s="2" t="s">
        <v>827</v>
      </c>
      <c r="C144" s="3" t="s">
        <v>332</v>
      </c>
      <c r="E144" s="4"/>
      <c r="F144" s="1" t="s">
        <v>228</v>
      </c>
      <c r="G144" s="1" t="s">
        <v>1197</v>
      </c>
      <c r="H144" s="2" t="s">
        <v>367</v>
      </c>
      <c r="I144" s="2" t="s">
        <v>354</v>
      </c>
      <c r="J144" s="29">
        <v>0.64635093085550333</v>
      </c>
      <c r="K144" s="29">
        <v>-26.013675660451526</v>
      </c>
      <c r="L144" s="20">
        <f t="shared" si="4"/>
        <v>-24.513675660451526</v>
      </c>
      <c r="M144" s="22">
        <v>0.64635093085550333</v>
      </c>
      <c r="N144" s="22">
        <v>-24.513675660451526</v>
      </c>
      <c r="O144" s="2" t="s">
        <v>802</v>
      </c>
    </row>
    <row r="145" spans="1:15" x14ac:dyDescent="0.2">
      <c r="A145" s="1" t="s">
        <v>525</v>
      </c>
      <c r="B145" s="2" t="s">
        <v>827</v>
      </c>
      <c r="C145" s="3" t="s">
        <v>343</v>
      </c>
      <c r="D145" s="2" t="s">
        <v>818</v>
      </c>
      <c r="E145" s="4"/>
      <c r="F145" s="1" t="s">
        <v>228</v>
      </c>
      <c r="G145" s="1" t="s">
        <v>1197</v>
      </c>
      <c r="H145" s="2" t="s">
        <v>367</v>
      </c>
      <c r="I145" s="2" t="s">
        <v>355</v>
      </c>
      <c r="J145" s="29">
        <v>0.69204706248218306</v>
      </c>
      <c r="K145" s="29">
        <v>-31.127765288963616</v>
      </c>
      <c r="L145" s="20">
        <f t="shared" si="4"/>
        <v>-29.627765288963616</v>
      </c>
      <c r="M145" s="22">
        <v>0.69204706248218306</v>
      </c>
      <c r="N145" s="22">
        <v>-29.627765288963616</v>
      </c>
      <c r="O145" s="2" t="s">
        <v>802</v>
      </c>
    </row>
    <row r="146" spans="1:15" x14ac:dyDescent="0.2">
      <c r="A146" s="1" t="s">
        <v>518</v>
      </c>
      <c r="B146" s="2" t="s">
        <v>827</v>
      </c>
      <c r="C146" s="3" t="s">
        <v>323</v>
      </c>
      <c r="D146" s="2" t="s">
        <v>814</v>
      </c>
      <c r="E146" s="4"/>
      <c r="F146" s="1" t="s">
        <v>228</v>
      </c>
      <c r="G146" s="1" t="s">
        <v>1197</v>
      </c>
      <c r="H146" s="2" t="s">
        <v>367</v>
      </c>
      <c r="I146" s="2" t="s">
        <v>363</v>
      </c>
      <c r="J146" s="29">
        <v>0.69421712689498627</v>
      </c>
      <c r="K146" s="29">
        <v>-27.675317178881009</v>
      </c>
      <c r="L146" s="20">
        <f t="shared" si="4"/>
        <v>-26.175317178881009</v>
      </c>
      <c r="M146" s="22">
        <v>0.69421712689498627</v>
      </c>
      <c r="N146" s="22">
        <v>-26.175317178881009</v>
      </c>
      <c r="O146" s="2" t="s">
        <v>802</v>
      </c>
    </row>
    <row r="147" spans="1:15" x14ac:dyDescent="0.2">
      <c r="A147" s="1" t="s">
        <v>433</v>
      </c>
      <c r="B147" s="2" t="s">
        <v>827</v>
      </c>
      <c r="C147" s="3" t="s">
        <v>334</v>
      </c>
      <c r="E147" s="4"/>
      <c r="F147" s="1" t="s">
        <v>228</v>
      </c>
      <c r="G147" s="1" t="s">
        <v>1197</v>
      </c>
      <c r="H147" s="2" t="s">
        <v>367</v>
      </c>
      <c r="I147" s="2" t="s">
        <v>355</v>
      </c>
      <c r="J147" s="29">
        <v>0.72245344885176832</v>
      </c>
      <c r="K147" s="29">
        <v>-27.358924119260813</v>
      </c>
      <c r="L147" s="20">
        <f t="shared" si="4"/>
        <v>-25.858924119260813</v>
      </c>
      <c r="M147" s="22">
        <v>0.72245344885176832</v>
      </c>
      <c r="N147" s="22">
        <v>-25.858924119260813</v>
      </c>
      <c r="O147" s="2" t="s">
        <v>802</v>
      </c>
    </row>
    <row r="148" spans="1:15" x14ac:dyDescent="0.2">
      <c r="A148" s="1" t="s">
        <v>609</v>
      </c>
      <c r="B148" s="2" t="s">
        <v>827</v>
      </c>
      <c r="C148" s="3" t="s">
        <v>344</v>
      </c>
      <c r="D148" s="2" t="s">
        <v>819</v>
      </c>
      <c r="E148" s="4"/>
      <c r="F148" s="1" t="s">
        <v>228</v>
      </c>
      <c r="G148" s="1" t="s">
        <v>1197</v>
      </c>
      <c r="H148" s="2" t="s">
        <v>367</v>
      </c>
      <c r="I148" s="2" t="s">
        <v>356</v>
      </c>
      <c r="J148" s="29">
        <v>0.74148677015575193</v>
      </c>
      <c r="K148" s="29">
        <v>-27.13965926188158</v>
      </c>
      <c r="L148" s="20">
        <f t="shared" si="4"/>
        <v>-25.63965926188158</v>
      </c>
      <c r="M148" s="22">
        <v>0.74148677015575193</v>
      </c>
      <c r="N148" s="22">
        <v>-25.63965926188158</v>
      </c>
      <c r="O148" s="2" t="s">
        <v>802</v>
      </c>
    </row>
    <row r="149" spans="1:15" x14ac:dyDescent="0.2">
      <c r="A149" s="1" t="s">
        <v>709</v>
      </c>
      <c r="B149" s="2" t="s">
        <v>827</v>
      </c>
      <c r="C149" s="3" t="s">
        <v>346</v>
      </c>
      <c r="E149" s="4"/>
      <c r="F149" s="1" t="s">
        <v>228</v>
      </c>
      <c r="G149" s="1" t="s">
        <v>1197</v>
      </c>
      <c r="H149" s="2" t="s">
        <v>367</v>
      </c>
      <c r="I149" s="2" t="s">
        <v>359</v>
      </c>
      <c r="J149" s="29">
        <v>0.76722902784648062</v>
      </c>
      <c r="K149" s="29">
        <v>-26.432035066981875</v>
      </c>
      <c r="L149" s="20">
        <f t="shared" si="4"/>
        <v>-24.932035066981875</v>
      </c>
      <c r="M149" s="22">
        <v>0.76722902784648062</v>
      </c>
      <c r="N149" s="22">
        <v>-24.932035066981875</v>
      </c>
      <c r="O149" s="2" t="s">
        <v>802</v>
      </c>
    </row>
    <row r="150" spans="1:15" x14ac:dyDescent="0.2">
      <c r="A150" s="1" t="s">
        <v>610</v>
      </c>
      <c r="B150" s="2" t="s">
        <v>827</v>
      </c>
      <c r="C150" s="3" t="s">
        <v>344</v>
      </c>
      <c r="D150" s="2" t="s">
        <v>819</v>
      </c>
      <c r="E150" s="4"/>
      <c r="F150" s="1" t="s">
        <v>228</v>
      </c>
      <c r="G150" s="1" t="s">
        <v>1197</v>
      </c>
      <c r="H150" s="2" t="s">
        <v>367</v>
      </c>
      <c r="I150" s="2" t="s">
        <v>356</v>
      </c>
      <c r="J150" s="29">
        <v>0.78987456915541499</v>
      </c>
      <c r="K150" s="29">
        <v>-27.49027391804584</v>
      </c>
      <c r="L150" s="20">
        <f t="shared" si="4"/>
        <v>-25.99027391804584</v>
      </c>
      <c r="M150" s="22">
        <v>0.78987456915541499</v>
      </c>
      <c r="N150" s="22">
        <v>-25.99027391804584</v>
      </c>
      <c r="O150" s="2" t="s">
        <v>802</v>
      </c>
    </row>
    <row r="151" spans="1:15" x14ac:dyDescent="0.2">
      <c r="A151" s="1" t="s">
        <v>448</v>
      </c>
      <c r="B151" s="2" t="s">
        <v>827</v>
      </c>
      <c r="C151" s="3" t="s">
        <v>337</v>
      </c>
      <c r="D151" s="2" t="s">
        <v>816</v>
      </c>
      <c r="E151" s="4"/>
      <c r="F151" s="1" t="s">
        <v>228</v>
      </c>
      <c r="G151" s="1" t="s">
        <v>1197</v>
      </c>
      <c r="H151" s="2" t="s">
        <v>367</v>
      </c>
      <c r="I151" s="2" t="s">
        <v>359</v>
      </c>
      <c r="J151" s="29">
        <v>0.79032866760519394</v>
      </c>
      <c r="K151" s="29">
        <v>-27.463223445972297</v>
      </c>
      <c r="L151" s="20">
        <f t="shared" si="4"/>
        <v>-25.963223445972297</v>
      </c>
      <c r="M151" s="22">
        <v>0.79032866760519394</v>
      </c>
      <c r="N151" s="22">
        <v>-25.963223445972297</v>
      </c>
      <c r="O151" s="2" t="s">
        <v>802</v>
      </c>
    </row>
    <row r="152" spans="1:15" x14ac:dyDescent="0.2">
      <c r="A152" s="1" t="s">
        <v>513</v>
      </c>
      <c r="B152" s="2" t="s">
        <v>827</v>
      </c>
      <c r="C152" s="3" t="s">
        <v>810</v>
      </c>
      <c r="E152" s="4"/>
      <c r="F152" s="1" t="s">
        <v>228</v>
      </c>
      <c r="G152" s="1" t="s">
        <v>1197</v>
      </c>
      <c r="H152" s="2" t="s">
        <v>367</v>
      </c>
      <c r="I152" s="2" t="s">
        <v>356</v>
      </c>
      <c r="J152" s="29">
        <v>0.80565319926400081</v>
      </c>
      <c r="K152" s="29">
        <v>-26.845490308876887</v>
      </c>
      <c r="L152" s="20">
        <f t="shared" si="4"/>
        <v>-25.345490308876887</v>
      </c>
      <c r="M152" s="22">
        <v>0.80565319926400081</v>
      </c>
      <c r="N152" s="22">
        <v>-25.345490308876887</v>
      </c>
      <c r="O152" s="2" t="s">
        <v>802</v>
      </c>
    </row>
    <row r="153" spans="1:15" x14ac:dyDescent="0.2">
      <c r="A153" s="1" t="s">
        <v>692</v>
      </c>
      <c r="B153" s="2" t="s">
        <v>827</v>
      </c>
      <c r="C153" s="3" t="s">
        <v>321</v>
      </c>
      <c r="D153" s="2" t="s">
        <v>825</v>
      </c>
      <c r="E153" s="4"/>
      <c r="F153" s="1" t="s">
        <v>228</v>
      </c>
      <c r="G153" s="1" t="s">
        <v>1197</v>
      </c>
      <c r="H153" s="2" t="s">
        <v>367</v>
      </c>
      <c r="I153" s="2" t="s">
        <v>355</v>
      </c>
      <c r="J153" s="29">
        <v>0.81655419795987005</v>
      </c>
      <c r="K153" s="29">
        <v>-27.454623249932254</v>
      </c>
      <c r="L153" s="20">
        <f t="shared" si="4"/>
        <v>-25.954623249932254</v>
      </c>
      <c r="M153" s="22">
        <v>0.81655419795987005</v>
      </c>
      <c r="N153" s="22">
        <v>-25.954623249932254</v>
      </c>
      <c r="O153" s="2" t="s">
        <v>802</v>
      </c>
    </row>
    <row r="154" spans="1:15" x14ac:dyDescent="0.2">
      <c r="A154" s="1" t="s">
        <v>679</v>
      </c>
      <c r="B154" s="2" t="s">
        <v>827</v>
      </c>
      <c r="C154" s="3" t="s">
        <v>344</v>
      </c>
      <c r="D154" s="2" t="s">
        <v>819</v>
      </c>
      <c r="E154" s="4"/>
      <c r="F154" s="1" t="s">
        <v>228</v>
      </c>
      <c r="G154" s="1" t="s">
        <v>1197</v>
      </c>
      <c r="H154" s="2" t="s">
        <v>367</v>
      </c>
      <c r="I154" s="2" t="s">
        <v>356</v>
      </c>
      <c r="J154" s="29">
        <v>0.89419860041315036</v>
      </c>
      <c r="K154" s="29">
        <v>-26.810700930358593</v>
      </c>
      <c r="L154" s="20">
        <f t="shared" si="4"/>
        <v>-25.310700930358593</v>
      </c>
      <c r="M154" s="22">
        <v>0.89419860041315036</v>
      </c>
      <c r="N154" s="22">
        <v>-25.310700930358593</v>
      </c>
      <c r="O154" s="2" t="s">
        <v>802</v>
      </c>
    </row>
    <row r="155" spans="1:15" x14ac:dyDescent="0.2">
      <c r="A155" s="1" t="s">
        <v>472</v>
      </c>
      <c r="B155" s="2" t="s">
        <v>827</v>
      </c>
      <c r="C155" s="3" t="s">
        <v>342</v>
      </c>
      <c r="E155" s="4"/>
      <c r="F155" s="1" t="s">
        <v>228</v>
      </c>
      <c r="G155" s="1" t="s">
        <v>1197</v>
      </c>
      <c r="H155" s="2" t="s">
        <v>367</v>
      </c>
      <c r="I155" s="2" t="s">
        <v>354</v>
      </c>
      <c r="J155" s="29">
        <v>0.89516878251821064</v>
      </c>
      <c r="K155" s="29">
        <v>-28.076536342273716</v>
      </c>
      <c r="L155" s="20">
        <f t="shared" si="4"/>
        <v>-26.576536342273716</v>
      </c>
      <c r="M155" s="22">
        <v>0.89516878251821064</v>
      </c>
      <c r="N155" s="22">
        <v>-26.576536342273716</v>
      </c>
      <c r="O155" s="2" t="s">
        <v>802</v>
      </c>
    </row>
    <row r="156" spans="1:15" x14ac:dyDescent="0.2">
      <c r="A156" s="1" t="s">
        <v>473</v>
      </c>
      <c r="B156" s="2" t="s">
        <v>827</v>
      </c>
      <c r="C156" s="3" t="s">
        <v>342</v>
      </c>
      <c r="E156" s="4"/>
      <c r="F156" s="1" t="s">
        <v>228</v>
      </c>
      <c r="G156" s="1" t="s">
        <v>1197</v>
      </c>
      <c r="H156" s="2" t="s">
        <v>367</v>
      </c>
      <c r="I156" s="2" t="s">
        <v>354</v>
      </c>
      <c r="J156" s="29">
        <v>0.90242561978888158</v>
      </c>
      <c r="K156" s="29">
        <v>-28.255046905904344</v>
      </c>
      <c r="L156" s="20">
        <f t="shared" si="4"/>
        <v>-26.755046905904344</v>
      </c>
      <c r="M156" s="22">
        <v>0.90242561978888158</v>
      </c>
      <c r="N156" s="22">
        <v>-26.755046905904344</v>
      </c>
      <c r="O156" s="2" t="s">
        <v>802</v>
      </c>
    </row>
    <row r="157" spans="1:15" x14ac:dyDescent="0.2">
      <c r="A157" s="1" t="s">
        <v>557</v>
      </c>
      <c r="B157" s="2" t="s">
        <v>827</v>
      </c>
      <c r="C157" s="3" t="s">
        <v>346</v>
      </c>
      <c r="E157" s="4"/>
      <c r="F157" s="1" t="s">
        <v>228</v>
      </c>
      <c r="G157" s="1" t="s">
        <v>1197</v>
      </c>
      <c r="H157" s="2" t="s">
        <v>367</v>
      </c>
      <c r="I157" s="2" t="s">
        <v>359</v>
      </c>
      <c r="J157" s="29">
        <v>0.94032424557752381</v>
      </c>
      <c r="K157" s="29">
        <v>-27.454206987855965</v>
      </c>
      <c r="L157" s="20">
        <f t="shared" si="4"/>
        <v>-25.954206987855965</v>
      </c>
      <c r="M157" s="22">
        <v>0.94032424557752381</v>
      </c>
      <c r="N157" s="22">
        <v>-25.954206987855965</v>
      </c>
      <c r="O157" s="2" t="s">
        <v>802</v>
      </c>
    </row>
    <row r="158" spans="1:15" x14ac:dyDescent="0.2">
      <c r="A158" s="1" t="s">
        <v>537</v>
      </c>
      <c r="B158" s="2" t="s">
        <v>827</v>
      </c>
      <c r="C158" s="3" t="s">
        <v>146</v>
      </c>
      <c r="D158" s="2" t="s">
        <v>256</v>
      </c>
      <c r="E158" s="4"/>
      <c r="F158" s="1" t="s">
        <v>228</v>
      </c>
      <c r="G158" s="1" t="s">
        <v>1197</v>
      </c>
      <c r="I158" s="2" t="s">
        <v>357</v>
      </c>
      <c r="J158" s="29">
        <v>0.94976468758908439</v>
      </c>
      <c r="K158" s="29">
        <v>-26.186595273918044</v>
      </c>
      <c r="L158" s="20">
        <f t="shared" si="4"/>
        <v>-24.686595273918044</v>
      </c>
      <c r="M158" s="22">
        <v>0.94976468758908439</v>
      </c>
      <c r="N158" s="22">
        <v>-24.686595273918044</v>
      </c>
      <c r="O158" s="2" t="s">
        <v>802</v>
      </c>
    </row>
    <row r="159" spans="1:15" x14ac:dyDescent="0.2">
      <c r="A159" s="1" t="s">
        <v>531</v>
      </c>
      <c r="B159" s="2" t="s">
        <v>827</v>
      </c>
      <c r="C159" s="3" t="s">
        <v>344</v>
      </c>
      <c r="D159" s="2" t="s">
        <v>819</v>
      </c>
      <c r="E159" s="4"/>
      <c r="F159" s="1" t="s">
        <v>228</v>
      </c>
      <c r="G159" s="1" t="s">
        <v>1197</v>
      </c>
      <c r="H159" s="2" t="s">
        <v>367</v>
      </c>
      <c r="I159" s="2" t="s">
        <v>356</v>
      </c>
      <c r="J159" s="29">
        <v>0.95817995698033021</v>
      </c>
      <c r="K159" s="29">
        <v>-27.73993760509779</v>
      </c>
      <c r="L159" s="20">
        <f t="shared" si="4"/>
        <v>-26.23993760509779</v>
      </c>
      <c r="M159" s="22">
        <v>0.95817995698033021</v>
      </c>
      <c r="N159" s="22">
        <v>-26.23993760509779</v>
      </c>
      <c r="O159" s="2" t="s">
        <v>802</v>
      </c>
    </row>
    <row r="160" spans="1:15" x14ac:dyDescent="0.2">
      <c r="A160" s="1" t="s">
        <v>387</v>
      </c>
      <c r="B160" s="2" t="s">
        <v>827</v>
      </c>
      <c r="C160" s="3" t="s">
        <v>146</v>
      </c>
      <c r="D160" s="2" t="s">
        <v>256</v>
      </c>
      <c r="E160" s="4"/>
      <c r="F160" s="1" t="s">
        <v>228</v>
      </c>
      <c r="G160" s="1" t="s">
        <v>1197</v>
      </c>
      <c r="I160" s="2" t="s">
        <v>357</v>
      </c>
      <c r="J160" s="29">
        <v>0.97830154375062017</v>
      </c>
      <c r="K160" s="29">
        <v>-25.928142214114331</v>
      </c>
      <c r="L160" s="20">
        <f t="shared" si="4"/>
        <v>-24.428142214114331</v>
      </c>
      <c r="M160" s="22">
        <v>0.97830154375062017</v>
      </c>
      <c r="N160" s="22">
        <v>-24.428142214114331</v>
      </c>
      <c r="O160" s="2" t="s">
        <v>802</v>
      </c>
    </row>
    <row r="161" spans="1:15" x14ac:dyDescent="0.2">
      <c r="A161" s="1" t="s">
        <v>710</v>
      </c>
      <c r="B161" s="2" t="s">
        <v>827</v>
      </c>
      <c r="C161" s="3" t="s">
        <v>346</v>
      </c>
      <c r="E161" s="4"/>
      <c r="F161" s="1" t="s">
        <v>228</v>
      </c>
      <c r="G161" s="1" t="s">
        <v>1197</v>
      </c>
      <c r="H161" s="2" t="s">
        <v>367</v>
      </c>
      <c r="I161" s="2" t="s">
        <v>359</v>
      </c>
      <c r="J161" s="29">
        <v>0.99700177495853559</v>
      </c>
      <c r="K161" s="29">
        <v>-24.640698384554767</v>
      </c>
      <c r="L161" s="20">
        <f t="shared" si="4"/>
        <v>-23.140698384554767</v>
      </c>
      <c r="M161" s="22">
        <v>0.99700177495853559</v>
      </c>
      <c r="N161" s="22">
        <v>-23.140698384554767</v>
      </c>
      <c r="O161" s="2" t="s">
        <v>802</v>
      </c>
    </row>
    <row r="162" spans="1:15" x14ac:dyDescent="0.2">
      <c r="A162" s="1" t="s">
        <v>607</v>
      </c>
      <c r="B162" s="2" t="s">
        <v>827</v>
      </c>
      <c r="C162" s="3" t="s">
        <v>344</v>
      </c>
      <c r="D162" s="2" t="s">
        <v>819</v>
      </c>
      <c r="E162" s="4"/>
      <c r="F162" s="1" t="s">
        <v>228</v>
      </c>
      <c r="G162" s="1" t="s">
        <v>1197</v>
      </c>
      <c r="H162" s="2" t="s">
        <v>367</v>
      </c>
      <c r="I162" s="2" t="s">
        <v>356</v>
      </c>
      <c r="J162" s="29">
        <v>1.0728380024360535</v>
      </c>
      <c r="K162" s="29">
        <v>-27.616191255863345</v>
      </c>
      <c r="L162" s="20">
        <f t="shared" si="4"/>
        <v>-26.116191255863345</v>
      </c>
      <c r="M162" s="22">
        <v>1.0728380024360535</v>
      </c>
      <c r="N162" s="22">
        <v>-26.116191255863345</v>
      </c>
      <c r="O162" s="2" t="s">
        <v>802</v>
      </c>
    </row>
    <row r="163" spans="1:15" x14ac:dyDescent="0.2">
      <c r="A163" s="1" t="s">
        <v>774</v>
      </c>
      <c r="B163" s="2" t="s">
        <v>827</v>
      </c>
      <c r="C163" s="3" t="s">
        <v>352</v>
      </c>
      <c r="D163" s="2" t="s">
        <v>826</v>
      </c>
      <c r="E163" s="4"/>
      <c r="F163" s="1" t="s">
        <v>228</v>
      </c>
      <c r="G163" s="1" t="s">
        <v>1197</v>
      </c>
      <c r="H163" s="2" t="s">
        <v>367</v>
      </c>
      <c r="I163" s="2" t="s">
        <v>363</v>
      </c>
      <c r="J163" s="29">
        <v>1.0845869297163997</v>
      </c>
      <c r="K163" s="29">
        <v>-25.511979225002253</v>
      </c>
      <c r="L163" s="20">
        <f t="shared" si="4"/>
        <v>-24.011979225002253</v>
      </c>
      <c r="M163" s="22">
        <v>1.0845869297163997</v>
      </c>
      <c r="N163" s="22">
        <v>-24.011979225002253</v>
      </c>
      <c r="O163" s="2" t="s">
        <v>802</v>
      </c>
    </row>
    <row r="164" spans="1:15" x14ac:dyDescent="0.2">
      <c r="A164" s="1" t="s">
        <v>466</v>
      </c>
      <c r="B164" s="2" t="s">
        <v>827</v>
      </c>
      <c r="C164" s="3" t="s">
        <v>341</v>
      </c>
      <c r="E164" s="4"/>
      <c r="F164" s="1" t="s">
        <v>228</v>
      </c>
      <c r="G164" s="1" t="s">
        <v>1197</v>
      </c>
      <c r="H164" s="2" t="s">
        <v>367</v>
      </c>
      <c r="I164" s="2" t="s">
        <v>355</v>
      </c>
      <c r="J164" s="29">
        <v>1.1142785752919977</v>
      </c>
      <c r="K164" s="29">
        <v>-29.44171781695842</v>
      </c>
      <c r="L164" s="20">
        <f t="shared" si="4"/>
        <v>-27.94171781695842</v>
      </c>
      <c r="M164" s="22">
        <v>1.1142785752919977</v>
      </c>
      <c r="N164" s="22">
        <v>-27.94171781695842</v>
      </c>
      <c r="O164" s="2" t="s">
        <v>802</v>
      </c>
    </row>
    <row r="165" spans="1:15" x14ac:dyDescent="0.2">
      <c r="A165" s="1" t="s">
        <v>749</v>
      </c>
      <c r="B165" s="2" t="s">
        <v>827</v>
      </c>
      <c r="C165" s="3" t="s">
        <v>344</v>
      </c>
      <c r="D165" s="2" t="s">
        <v>819</v>
      </c>
      <c r="E165" s="4"/>
      <c r="F165" s="1" t="s">
        <v>228</v>
      </c>
      <c r="G165" s="1" t="s">
        <v>1197</v>
      </c>
      <c r="H165" s="2" t="s">
        <v>367</v>
      </c>
      <c r="I165" s="2" t="s">
        <v>356</v>
      </c>
      <c r="J165" s="29">
        <v>1.119121984087905</v>
      </c>
      <c r="K165" s="29">
        <v>-28.74510531905478</v>
      </c>
      <c r="L165" s="20">
        <f t="shared" ref="L165:L196" si="5">K165+1.5</f>
        <v>-27.24510531905478</v>
      </c>
      <c r="M165" s="22">
        <v>1.119121984087905</v>
      </c>
      <c r="N165" s="22">
        <v>-27.24510531905478</v>
      </c>
      <c r="O165" s="2" t="s">
        <v>802</v>
      </c>
    </row>
    <row r="166" spans="1:15" x14ac:dyDescent="0.2">
      <c r="A166" s="1" t="s">
        <v>591</v>
      </c>
      <c r="B166" s="2" t="s">
        <v>827</v>
      </c>
      <c r="C166" s="3" t="s">
        <v>323</v>
      </c>
      <c r="D166" s="2" t="s">
        <v>814</v>
      </c>
      <c r="E166" s="4"/>
      <c r="F166" s="1" t="s">
        <v>228</v>
      </c>
      <c r="G166" s="1" t="s">
        <v>1197</v>
      </c>
      <c r="H166" s="2" t="s">
        <v>367</v>
      </c>
      <c r="I166" s="2" t="s">
        <v>363</v>
      </c>
      <c r="J166" s="29">
        <v>1.1263217481789807</v>
      </c>
      <c r="K166" s="29">
        <v>-29.578785978523204</v>
      </c>
      <c r="L166" s="20">
        <f t="shared" si="5"/>
        <v>-28.078785978523204</v>
      </c>
      <c r="M166" s="22">
        <v>1.1263217481789807</v>
      </c>
      <c r="N166" s="22">
        <v>-28.078785978523204</v>
      </c>
      <c r="O166" s="2" t="s">
        <v>802</v>
      </c>
    </row>
    <row r="167" spans="1:15" x14ac:dyDescent="0.2">
      <c r="A167" s="1" t="s">
        <v>746</v>
      </c>
      <c r="B167" s="2" t="s">
        <v>827</v>
      </c>
      <c r="C167" s="3" t="s">
        <v>329</v>
      </c>
      <c r="D167" s="2" t="s">
        <v>817</v>
      </c>
      <c r="E167" s="4"/>
      <c r="F167" s="1" t="s">
        <v>228</v>
      </c>
      <c r="G167" s="1" t="s">
        <v>1197</v>
      </c>
      <c r="H167" s="2" t="s">
        <v>367</v>
      </c>
      <c r="I167" s="2" t="s">
        <v>359</v>
      </c>
      <c r="J167" s="29">
        <v>1.1542751300728411</v>
      </c>
      <c r="K167" s="29">
        <v>-24.273352492821999</v>
      </c>
      <c r="L167" s="20">
        <f t="shared" si="5"/>
        <v>-22.773352492821999</v>
      </c>
      <c r="M167" s="22">
        <v>1.1542751300728411</v>
      </c>
      <c r="N167" s="22">
        <v>-22.773352492821999</v>
      </c>
      <c r="O167" s="2" t="s">
        <v>802</v>
      </c>
    </row>
    <row r="168" spans="1:15" x14ac:dyDescent="0.2">
      <c r="A168" s="1" t="s">
        <v>669</v>
      </c>
      <c r="B168" s="2" t="s">
        <v>827</v>
      </c>
      <c r="C168" s="3" t="s">
        <v>325</v>
      </c>
      <c r="D168" s="2" t="s">
        <v>815</v>
      </c>
      <c r="E168" s="4"/>
      <c r="F168" s="1" t="s">
        <v>228</v>
      </c>
      <c r="G168" s="1" t="s">
        <v>1197</v>
      </c>
      <c r="H168" s="2" t="s">
        <v>367</v>
      </c>
      <c r="I168" s="2" t="s">
        <v>359</v>
      </c>
      <c r="J168" s="29">
        <v>1.1728675516838281</v>
      </c>
      <c r="K168" s="29">
        <v>-27.830969740764157</v>
      </c>
      <c r="L168" s="20">
        <f t="shared" si="5"/>
        <v>-26.330969740764157</v>
      </c>
      <c r="M168" s="22">
        <v>1.1728675516838281</v>
      </c>
      <c r="N168" s="22">
        <v>-26.330969740764157</v>
      </c>
      <c r="O168" s="2" t="s">
        <v>802</v>
      </c>
    </row>
    <row r="169" spans="1:15" x14ac:dyDescent="0.2">
      <c r="A169" s="1" t="s">
        <v>532</v>
      </c>
      <c r="B169" s="2" t="s">
        <v>827</v>
      </c>
      <c r="C169" s="3" t="s">
        <v>344</v>
      </c>
      <c r="D169" s="2" t="s">
        <v>819</v>
      </c>
      <c r="E169" s="4"/>
      <c r="F169" s="1" t="s">
        <v>228</v>
      </c>
      <c r="G169" s="1" t="s">
        <v>1197</v>
      </c>
      <c r="H169" s="2" t="s">
        <v>367</v>
      </c>
      <c r="I169" s="2" t="s">
        <v>356</v>
      </c>
      <c r="J169" s="29">
        <v>1.1969632259569283</v>
      </c>
      <c r="K169" s="29">
        <v>-27.824606159837149</v>
      </c>
      <c r="L169" s="20">
        <f t="shared" si="5"/>
        <v>-26.324606159837149</v>
      </c>
      <c r="M169" s="22">
        <v>1.1969632259569283</v>
      </c>
      <c r="N169" s="22">
        <v>-26.324606159837149</v>
      </c>
      <c r="O169" s="2" t="s">
        <v>802</v>
      </c>
    </row>
    <row r="170" spans="1:15" x14ac:dyDescent="0.2">
      <c r="A170" s="1" t="s">
        <v>449</v>
      </c>
      <c r="B170" s="2" t="s">
        <v>827</v>
      </c>
      <c r="C170" s="3" t="s">
        <v>337</v>
      </c>
      <c r="D170" s="2" t="s">
        <v>816</v>
      </c>
      <c r="E170" s="4"/>
      <c r="F170" s="1" t="s">
        <v>228</v>
      </c>
      <c r="G170" s="1" t="s">
        <v>1197</v>
      </c>
      <c r="H170" s="2" t="s">
        <v>367</v>
      </c>
      <c r="I170" s="2" t="s">
        <v>359</v>
      </c>
      <c r="J170" s="29">
        <v>1.2140345786114262</v>
      </c>
      <c r="K170" s="29">
        <v>-26.755478014715823</v>
      </c>
      <c r="L170" s="20">
        <f t="shared" si="5"/>
        <v>-25.255478014715823</v>
      </c>
      <c r="M170" s="22">
        <v>1.2140345786114262</v>
      </c>
      <c r="N170" s="22">
        <v>-25.255478014715823</v>
      </c>
      <c r="O170" s="2" t="s">
        <v>802</v>
      </c>
    </row>
    <row r="171" spans="1:15" x14ac:dyDescent="0.2">
      <c r="A171" s="1" t="s">
        <v>688</v>
      </c>
      <c r="B171" s="2" t="s">
        <v>827</v>
      </c>
      <c r="C171" s="3" t="s">
        <v>146</v>
      </c>
      <c r="D171" s="2" t="s">
        <v>256</v>
      </c>
      <c r="E171" s="4"/>
      <c r="F171" s="1" t="s">
        <v>228</v>
      </c>
      <c r="G171" s="1" t="s">
        <v>1197</v>
      </c>
      <c r="I171" s="2" t="s">
        <v>357</v>
      </c>
      <c r="J171" s="29">
        <v>1.2760388809710634</v>
      </c>
      <c r="K171" s="29">
        <v>-23.387688194381713</v>
      </c>
      <c r="L171" s="20">
        <f t="shared" si="5"/>
        <v>-21.887688194381713</v>
      </c>
      <c r="M171" s="22">
        <v>1.2760388809710634</v>
      </c>
      <c r="N171" s="22">
        <v>-21.887688194381713</v>
      </c>
      <c r="O171" s="2" t="s">
        <v>802</v>
      </c>
    </row>
    <row r="172" spans="1:15" x14ac:dyDescent="0.2">
      <c r="A172" s="1" t="s">
        <v>573</v>
      </c>
      <c r="B172" s="2" t="s">
        <v>827</v>
      </c>
      <c r="C172" s="3" t="s">
        <v>348</v>
      </c>
      <c r="E172" s="4"/>
      <c r="F172" s="1" t="s">
        <v>228</v>
      </c>
      <c r="G172" s="1" t="s">
        <v>1197</v>
      </c>
      <c r="H172" s="2" t="s">
        <v>367</v>
      </c>
      <c r="I172" s="2" t="s">
        <v>357</v>
      </c>
      <c r="J172" s="29">
        <v>1.3370472424557756</v>
      </c>
      <c r="K172" s="29">
        <v>-25.173264232049554</v>
      </c>
      <c r="L172" s="20">
        <f t="shared" si="5"/>
        <v>-23.673264232049554</v>
      </c>
      <c r="M172" s="22">
        <v>1.3370472424557756</v>
      </c>
      <c r="N172" s="22">
        <v>-23.673264232049554</v>
      </c>
      <c r="O172" s="2" t="s">
        <v>802</v>
      </c>
    </row>
    <row r="173" spans="1:15" x14ac:dyDescent="0.2">
      <c r="A173" s="1" t="s">
        <v>745</v>
      </c>
      <c r="B173" s="2" t="s">
        <v>827</v>
      </c>
      <c r="C173" s="3" t="s">
        <v>329</v>
      </c>
      <c r="D173" s="2" t="s">
        <v>817</v>
      </c>
      <c r="E173" s="4"/>
      <c r="F173" s="1" t="s">
        <v>228</v>
      </c>
      <c r="G173" s="1" t="s">
        <v>1197</v>
      </c>
      <c r="H173" s="2" t="s">
        <v>367</v>
      </c>
      <c r="I173" s="2" t="s">
        <v>359</v>
      </c>
      <c r="J173" s="29">
        <v>1.401555046826223</v>
      </c>
      <c r="K173" s="29">
        <v>-25.574561447476668</v>
      </c>
      <c r="L173" s="20">
        <f t="shared" si="5"/>
        <v>-24.074561447476668</v>
      </c>
      <c r="M173" s="22">
        <v>1.401555046826223</v>
      </c>
      <c r="N173" s="22">
        <v>-24.074561447476668</v>
      </c>
      <c r="O173" s="2" t="s">
        <v>802</v>
      </c>
    </row>
    <row r="174" spans="1:15" x14ac:dyDescent="0.2">
      <c r="A174" s="1" t="s">
        <v>674</v>
      </c>
      <c r="B174" s="2" t="s">
        <v>827</v>
      </c>
      <c r="C174" s="3" t="s">
        <v>337</v>
      </c>
      <c r="D174" s="2" t="s">
        <v>816</v>
      </c>
      <c r="E174" s="4"/>
      <c r="F174" s="1" t="s">
        <v>228</v>
      </c>
      <c r="G174" s="1" t="s">
        <v>1197</v>
      </c>
      <c r="H174" s="2" t="s">
        <v>367</v>
      </c>
      <c r="I174" s="2" t="s">
        <v>359</v>
      </c>
      <c r="J174" s="29">
        <v>1.4047371370922543</v>
      </c>
      <c r="K174" s="29">
        <v>-23.107059886189141</v>
      </c>
      <c r="L174" s="20">
        <f t="shared" si="5"/>
        <v>-21.607059886189141</v>
      </c>
      <c r="M174" s="22">
        <v>1.4047371370922543</v>
      </c>
      <c r="N174" s="22">
        <v>-21.607059886189141</v>
      </c>
      <c r="O174" s="2" t="s">
        <v>802</v>
      </c>
    </row>
    <row r="175" spans="1:15" x14ac:dyDescent="0.2">
      <c r="A175" s="1" t="s">
        <v>521</v>
      </c>
      <c r="B175" s="2" t="s">
        <v>827</v>
      </c>
      <c r="C175" s="3" t="s">
        <v>337</v>
      </c>
      <c r="D175" s="2" t="s">
        <v>816</v>
      </c>
      <c r="E175" s="4"/>
      <c r="F175" s="1" t="s">
        <v>228</v>
      </c>
      <c r="G175" s="1" t="s">
        <v>1197</v>
      </c>
      <c r="H175" s="2" t="s">
        <v>367</v>
      </c>
      <c r="I175" s="2" t="s">
        <v>359</v>
      </c>
      <c r="J175" s="29">
        <v>1.4715113898463212</v>
      </c>
      <c r="K175" s="29">
        <v>-22.652225860695637</v>
      </c>
      <c r="L175" s="20">
        <f t="shared" si="5"/>
        <v>-21.152225860695637</v>
      </c>
      <c r="M175" s="22">
        <v>1.4715113898463212</v>
      </c>
      <c r="N175" s="22">
        <v>-21.152225860695637</v>
      </c>
      <c r="O175" s="2" t="s">
        <v>802</v>
      </c>
    </row>
    <row r="176" spans="1:15" x14ac:dyDescent="0.2">
      <c r="A176" s="1" t="s">
        <v>388</v>
      </c>
      <c r="B176" s="2" t="s">
        <v>827</v>
      </c>
      <c r="C176" s="3" t="s">
        <v>146</v>
      </c>
      <c r="D176" s="2" t="s">
        <v>256</v>
      </c>
      <c r="E176" s="4"/>
      <c r="F176" s="1" t="s">
        <v>228</v>
      </c>
      <c r="G176" s="1" t="s">
        <v>1197</v>
      </c>
      <c r="I176" s="2" t="s">
        <v>357</v>
      </c>
      <c r="J176" s="29">
        <v>1.506336980595683</v>
      </c>
      <c r="K176" s="29">
        <v>-25.884630881798891</v>
      </c>
      <c r="L176" s="20">
        <f t="shared" si="5"/>
        <v>-24.384630881798891</v>
      </c>
      <c r="M176" s="22">
        <v>1.506336980595683</v>
      </c>
      <c r="N176" s="22">
        <v>-24.384630881798891</v>
      </c>
      <c r="O176" s="2" t="s">
        <v>802</v>
      </c>
    </row>
    <row r="177" spans="1:15" x14ac:dyDescent="0.2">
      <c r="A177" s="1" t="s">
        <v>495</v>
      </c>
      <c r="B177" s="2" t="s">
        <v>827</v>
      </c>
      <c r="C177" s="3" t="s">
        <v>316</v>
      </c>
      <c r="D177" s="2" t="s">
        <v>805</v>
      </c>
      <c r="E177" s="4"/>
      <c r="F177" s="1" t="s">
        <v>228</v>
      </c>
      <c r="G177" s="1" t="s">
        <v>1197</v>
      </c>
      <c r="H177" s="2" t="s">
        <v>367</v>
      </c>
      <c r="I177" s="2" t="s">
        <v>354</v>
      </c>
      <c r="J177" s="29">
        <v>1.5220030061937955</v>
      </c>
      <c r="K177" s="29">
        <v>-29.441992654217181</v>
      </c>
      <c r="L177" s="20">
        <f t="shared" si="5"/>
        <v>-27.941992654217181</v>
      </c>
      <c r="M177" s="22">
        <v>1.5220030061937955</v>
      </c>
      <c r="N177" s="22">
        <v>-27.941992654217181</v>
      </c>
      <c r="O177" s="2" t="s">
        <v>802</v>
      </c>
    </row>
    <row r="178" spans="1:15" x14ac:dyDescent="0.2">
      <c r="A178" s="1" t="s">
        <v>374</v>
      </c>
      <c r="B178" s="2" t="s">
        <v>827</v>
      </c>
      <c r="C178" s="3" t="s">
        <v>316</v>
      </c>
      <c r="D178" s="2" t="s">
        <v>805</v>
      </c>
      <c r="E178" s="4"/>
      <c r="F178" s="1" t="s">
        <v>228</v>
      </c>
      <c r="G178" s="1" t="s">
        <v>1197</v>
      </c>
      <c r="H178" s="2" t="s">
        <v>367</v>
      </c>
      <c r="I178" s="2" t="s">
        <v>356</v>
      </c>
      <c r="J178" s="29">
        <v>1.5464546626557798</v>
      </c>
      <c r="K178" s="29">
        <v>-30.931945430390027</v>
      </c>
      <c r="L178" s="20">
        <f t="shared" si="5"/>
        <v>-29.431945430390027</v>
      </c>
      <c r="M178" s="22">
        <v>1.5464546626557798</v>
      </c>
      <c r="N178" s="22">
        <v>-29.431945430390027</v>
      </c>
      <c r="O178" s="2" t="s">
        <v>802</v>
      </c>
    </row>
    <row r="179" spans="1:15" x14ac:dyDescent="0.2">
      <c r="A179" s="1" t="s">
        <v>522</v>
      </c>
      <c r="B179" s="2" t="s">
        <v>827</v>
      </c>
      <c r="C179" s="3" t="s">
        <v>337</v>
      </c>
      <c r="D179" s="2" t="s">
        <v>816</v>
      </c>
      <c r="E179" s="4"/>
      <c r="F179" s="1" t="s">
        <v>228</v>
      </c>
      <c r="G179" s="1" t="s">
        <v>1197</v>
      </c>
      <c r="H179" s="2" t="s">
        <v>367</v>
      </c>
      <c r="I179" s="2" t="s">
        <v>359</v>
      </c>
      <c r="J179" s="29">
        <v>1.6019480654106304</v>
      </c>
      <c r="K179" s="29">
        <v>-25.292147977697137</v>
      </c>
      <c r="L179" s="20">
        <f t="shared" si="5"/>
        <v>-23.792147977697137</v>
      </c>
      <c r="M179" s="22">
        <v>1.6019480654106304</v>
      </c>
      <c r="N179" s="22">
        <v>-23.792147977697137</v>
      </c>
      <c r="O179" s="2" t="s">
        <v>802</v>
      </c>
    </row>
    <row r="180" spans="1:15" x14ac:dyDescent="0.2">
      <c r="A180" s="1" t="s">
        <v>687</v>
      </c>
      <c r="B180" s="2" t="s">
        <v>827</v>
      </c>
      <c r="C180" s="3" t="s">
        <v>146</v>
      </c>
      <c r="D180" s="2" t="s">
        <v>256</v>
      </c>
      <c r="E180" s="4"/>
      <c r="F180" s="1" t="s">
        <v>228</v>
      </c>
      <c r="G180" s="1" t="s">
        <v>1197</v>
      </c>
      <c r="I180" s="2" t="s">
        <v>357</v>
      </c>
      <c r="J180" s="29">
        <v>1.6312886127436068</v>
      </c>
      <c r="K180" s="29">
        <v>-23.879331587029174</v>
      </c>
      <c r="L180" s="20">
        <f t="shared" si="5"/>
        <v>-22.379331587029174</v>
      </c>
      <c r="M180" s="22">
        <v>1.6312886127436068</v>
      </c>
      <c r="N180" s="22">
        <v>-22.379331587029174</v>
      </c>
      <c r="O180" s="2" t="s">
        <v>802</v>
      </c>
    </row>
    <row r="181" spans="1:15" x14ac:dyDescent="0.2">
      <c r="A181" s="1" t="s">
        <v>383</v>
      </c>
      <c r="B181" s="2" t="s">
        <v>827</v>
      </c>
      <c r="C181" s="3" t="s">
        <v>319</v>
      </c>
      <c r="D181" s="2" t="s">
        <v>813</v>
      </c>
      <c r="E181" s="4"/>
      <c r="F181" s="1" t="s">
        <v>228</v>
      </c>
      <c r="G181" s="1" t="s">
        <v>1197</v>
      </c>
      <c r="H181" s="2" t="s">
        <v>367</v>
      </c>
      <c r="I181" s="2" t="s">
        <v>356</v>
      </c>
      <c r="J181" s="29">
        <v>1.6336658979243959</v>
      </c>
      <c r="K181" s="29">
        <v>-28.480236533308695</v>
      </c>
      <c r="L181" s="20">
        <f t="shared" si="5"/>
        <v>-26.980236533308695</v>
      </c>
      <c r="M181" s="22">
        <v>1.6336658979243959</v>
      </c>
      <c r="N181" s="22">
        <v>-26.980236533308695</v>
      </c>
      <c r="O181" s="2" t="s">
        <v>802</v>
      </c>
    </row>
    <row r="182" spans="1:15" x14ac:dyDescent="0.2">
      <c r="A182" s="1" t="s">
        <v>676</v>
      </c>
      <c r="B182" s="2" t="s">
        <v>827</v>
      </c>
      <c r="C182" s="3" t="s">
        <v>344</v>
      </c>
      <c r="D182" s="2" t="s">
        <v>819</v>
      </c>
      <c r="E182" s="4"/>
      <c r="F182" s="1" t="s">
        <v>228</v>
      </c>
      <c r="G182" s="1" t="s">
        <v>1197</v>
      </c>
      <c r="H182" s="2" t="s">
        <v>367</v>
      </c>
      <c r="I182" s="2" t="s">
        <v>356</v>
      </c>
      <c r="J182" s="29">
        <v>1.645115698111999</v>
      </c>
      <c r="K182" s="29">
        <v>-27.754830277301053</v>
      </c>
      <c r="L182" s="20">
        <f t="shared" si="5"/>
        <v>-26.254830277301053</v>
      </c>
      <c r="M182" s="22">
        <v>1.645115698111999</v>
      </c>
      <c r="N182" s="22">
        <v>-26.254830277301053</v>
      </c>
      <c r="O182" s="2" t="s">
        <v>802</v>
      </c>
    </row>
    <row r="183" spans="1:15" x14ac:dyDescent="0.2">
      <c r="A183" s="1" t="s">
        <v>560</v>
      </c>
      <c r="B183" s="2" t="s">
        <v>827</v>
      </c>
      <c r="C183" s="3" t="s">
        <v>346</v>
      </c>
      <c r="E183" s="4"/>
      <c r="F183" s="1" t="s">
        <v>228</v>
      </c>
      <c r="G183" s="1" t="s">
        <v>1197</v>
      </c>
      <c r="H183" s="2" t="s">
        <v>367</v>
      </c>
      <c r="I183" s="2" t="s">
        <v>359</v>
      </c>
      <c r="J183" s="29">
        <v>1.6929152965660776</v>
      </c>
      <c r="K183" s="29">
        <v>-27.08461990661792</v>
      </c>
      <c r="L183" s="20">
        <f t="shared" si="5"/>
        <v>-25.58461990661792</v>
      </c>
      <c r="M183" s="22">
        <v>1.6929152965660776</v>
      </c>
      <c r="N183" s="22">
        <v>-25.58461990661792</v>
      </c>
      <c r="O183" s="2" t="s">
        <v>802</v>
      </c>
    </row>
    <row r="184" spans="1:15" x14ac:dyDescent="0.2">
      <c r="A184" s="1" t="s">
        <v>750</v>
      </c>
      <c r="B184" s="2" t="s">
        <v>827</v>
      </c>
      <c r="C184" s="3" t="s">
        <v>344</v>
      </c>
      <c r="D184" s="2" t="s">
        <v>819</v>
      </c>
      <c r="E184" s="4"/>
      <c r="F184" s="1" t="s">
        <v>228</v>
      </c>
      <c r="G184" s="1" t="s">
        <v>1197</v>
      </c>
      <c r="H184" s="2" t="s">
        <v>367</v>
      </c>
      <c r="I184" s="2" t="s">
        <v>356</v>
      </c>
      <c r="J184" s="29">
        <v>1.7050351154533909</v>
      </c>
      <c r="K184" s="29">
        <v>-29.43873617134259</v>
      </c>
      <c r="L184" s="20">
        <f t="shared" si="5"/>
        <v>-27.93873617134259</v>
      </c>
      <c r="M184" s="22">
        <v>1.7050351154533909</v>
      </c>
      <c r="N184" s="22">
        <v>-27.93873617134259</v>
      </c>
      <c r="O184" s="2" t="s">
        <v>802</v>
      </c>
    </row>
    <row r="185" spans="1:15" x14ac:dyDescent="0.2">
      <c r="A185" s="1" t="s">
        <v>411</v>
      </c>
      <c r="B185" s="2" t="s">
        <v>827</v>
      </c>
      <c r="C185" s="3" t="s">
        <v>330</v>
      </c>
      <c r="E185" s="4"/>
      <c r="F185" s="1" t="s">
        <v>228</v>
      </c>
      <c r="G185" s="1" t="s">
        <v>1197</v>
      </c>
      <c r="H185" s="2" t="s">
        <v>367</v>
      </c>
      <c r="I185" s="2" t="s">
        <v>357</v>
      </c>
      <c r="J185" s="29">
        <v>1.7235756542665195</v>
      </c>
      <c r="K185" s="29">
        <v>-25.877917398133604</v>
      </c>
      <c r="L185" s="20">
        <f t="shared" si="5"/>
        <v>-24.377917398133604</v>
      </c>
      <c r="M185" s="22">
        <v>1.7235756542665195</v>
      </c>
      <c r="N185" s="22">
        <v>-24.377917398133604</v>
      </c>
      <c r="O185" s="2" t="s">
        <v>802</v>
      </c>
    </row>
    <row r="186" spans="1:15" x14ac:dyDescent="0.2">
      <c r="A186" s="1" t="s">
        <v>693</v>
      </c>
      <c r="B186" s="2" t="s">
        <v>827</v>
      </c>
      <c r="C186" s="3" t="s">
        <v>321</v>
      </c>
      <c r="D186" s="2" t="s">
        <v>825</v>
      </c>
      <c r="E186" s="4"/>
      <c r="F186" s="1" t="s">
        <v>228</v>
      </c>
      <c r="G186" s="1" t="s">
        <v>1197</v>
      </c>
      <c r="H186" s="2" t="s">
        <v>367</v>
      </c>
      <c r="I186" s="2" t="s">
        <v>355</v>
      </c>
      <c r="J186" s="29">
        <v>1.7312690761765979</v>
      </c>
      <c r="K186" s="29">
        <v>-26.887928100442593</v>
      </c>
      <c r="L186" s="20">
        <f t="shared" si="5"/>
        <v>-25.387928100442593</v>
      </c>
      <c r="M186" s="22">
        <v>1.7312690761765979</v>
      </c>
      <c r="N186" s="22">
        <v>-25.387928100442593</v>
      </c>
      <c r="O186" s="2" t="s">
        <v>802</v>
      </c>
    </row>
    <row r="187" spans="1:15" x14ac:dyDescent="0.2">
      <c r="A187" s="1" t="s">
        <v>747</v>
      </c>
      <c r="B187" s="2" t="s">
        <v>827</v>
      </c>
      <c r="C187" s="3" t="s">
        <v>344</v>
      </c>
      <c r="D187" s="2" t="s">
        <v>819</v>
      </c>
      <c r="E187" s="4"/>
      <c r="F187" s="1" t="s">
        <v>228</v>
      </c>
      <c r="G187" s="1" t="s">
        <v>1197</v>
      </c>
      <c r="H187" s="2" t="s">
        <v>367</v>
      </c>
      <c r="I187" s="2" t="s">
        <v>356</v>
      </c>
      <c r="J187" s="29">
        <v>1.7523710057791482</v>
      </c>
      <c r="K187" s="29">
        <v>-28.387977697141334</v>
      </c>
      <c r="L187" s="20">
        <f t="shared" si="5"/>
        <v>-26.887977697141334</v>
      </c>
      <c r="M187" s="22">
        <v>1.7523710057791482</v>
      </c>
      <c r="N187" s="22">
        <v>-26.887977697141334</v>
      </c>
      <c r="O187" s="2" t="s">
        <v>802</v>
      </c>
    </row>
    <row r="188" spans="1:15" x14ac:dyDescent="0.2">
      <c r="A188" s="1" t="s">
        <v>753</v>
      </c>
      <c r="B188" s="2" t="s">
        <v>827</v>
      </c>
      <c r="C188" s="3" t="s">
        <v>321</v>
      </c>
      <c r="D188" s="2" t="s">
        <v>825</v>
      </c>
      <c r="E188" s="4"/>
      <c r="F188" s="1" t="s">
        <v>228</v>
      </c>
      <c r="G188" s="1" t="s">
        <v>1197</v>
      </c>
      <c r="H188" s="2" t="s">
        <v>367</v>
      </c>
      <c r="I188" s="2" t="s">
        <v>355</v>
      </c>
      <c r="J188" s="29">
        <v>1.7597343664964884</v>
      </c>
      <c r="K188" s="29">
        <v>-27.164625630586773</v>
      </c>
      <c r="L188" s="20">
        <f t="shared" si="5"/>
        <v>-25.664625630586773</v>
      </c>
      <c r="M188" s="22">
        <v>1.7597343664964884</v>
      </c>
      <c r="N188" s="22">
        <v>-25.664625630586773</v>
      </c>
      <c r="O188" s="2" t="s">
        <v>802</v>
      </c>
    </row>
    <row r="189" spans="1:15" x14ac:dyDescent="0.2">
      <c r="A189" s="1" t="s">
        <v>751</v>
      </c>
      <c r="B189" s="2" t="s">
        <v>827</v>
      </c>
      <c r="C189" s="3" t="s">
        <v>344</v>
      </c>
      <c r="D189" s="2" t="s">
        <v>819</v>
      </c>
      <c r="E189" s="4"/>
      <c r="F189" s="1" t="s">
        <v>228</v>
      </c>
      <c r="G189" s="1" t="s">
        <v>1197</v>
      </c>
      <c r="H189" s="2" t="s">
        <v>367</v>
      </c>
      <c r="I189" s="2" t="s">
        <v>356</v>
      </c>
      <c r="J189" s="29">
        <v>1.7723572705833568</v>
      </c>
      <c r="K189" s="29">
        <v>-27.989601292149739</v>
      </c>
      <c r="L189" s="20">
        <f t="shared" si="5"/>
        <v>-26.489601292149739</v>
      </c>
      <c r="M189" s="22">
        <v>1.7723572705833568</v>
      </c>
      <c r="N189" s="22">
        <v>-26.489601292149739</v>
      </c>
      <c r="O189" s="2" t="s">
        <v>802</v>
      </c>
    </row>
    <row r="190" spans="1:15" x14ac:dyDescent="0.2">
      <c r="A190" s="1" t="s">
        <v>738</v>
      </c>
      <c r="B190" s="2" t="s">
        <v>827</v>
      </c>
      <c r="C190" s="3" t="s">
        <v>325</v>
      </c>
      <c r="D190" s="2" t="s">
        <v>815</v>
      </c>
      <c r="E190" s="4"/>
      <c r="F190" s="1" t="s">
        <v>228</v>
      </c>
      <c r="G190" s="1" t="s">
        <v>1197</v>
      </c>
      <c r="H190" s="2" t="s">
        <v>367</v>
      </c>
      <c r="I190" s="2" t="s">
        <v>359</v>
      </c>
      <c r="J190" s="29">
        <v>1.7839282659963198</v>
      </c>
      <c r="K190" s="29">
        <v>-26.867200194707493</v>
      </c>
      <c r="L190" s="20">
        <f t="shared" si="5"/>
        <v>-25.367200194707493</v>
      </c>
      <c r="M190" s="22">
        <v>1.7839282659963198</v>
      </c>
      <c r="N190" s="22">
        <v>-25.367200194707493</v>
      </c>
      <c r="O190" s="2" t="s">
        <v>802</v>
      </c>
    </row>
    <row r="191" spans="1:15" x14ac:dyDescent="0.2">
      <c r="A191" s="1" t="s">
        <v>671</v>
      </c>
      <c r="B191" s="2" t="s">
        <v>827</v>
      </c>
      <c r="C191" s="3" t="s">
        <v>325</v>
      </c>
      <c r="D191" s="2" t="s">
        <v>815</v>
      </c>
      <c r="E191" s="4"/>
      <c r="F191" s="1" t="s">
        <v>228</v>
      </c>
      <c r="G191" s="1" t="s">
        <v>1197</v>
      </c>
      <c r="H191" s="2" t="s">
        <v>367</v>
      </c>
      <c r="I191" s="2" t="s">
        <v>359</v>
      </c>
      <c r="J191" s="29">
        <v>1.7950863932614858</v>
      </c>
      <c r="K191" s="29">
        <v>-27.607989883479355</v>
      </c>
      <c r="L191" s="20">
        <f t="shared" si="5"/>
        <v>-26.107989883479355</v>
      </c>
      <c r="M191" s="22">
        <v>1.7950863932614858</v>
      </c>
      <c r="N191" s="22">
        <v>-26.107989883479355</v>
      </c>
      <c r="O191" s="2" t="s">
        <v>802</v>
      </c>
    </row>
    <row r="192" spans="1:15" x14ac:dyDescent="0.2">
      <c r="A192" s="1" t="s">
        <v>672</v>
      </c>
      <c r="B192" s="2" t="s">
        <v>827</v>
      </c>
      <c r="C192" s="3" t="s">
        <v>325</v>
      </c>
      <c r="D192" s="2" t="s">
        <v>815</v>
      </c>
      <c r="E192" s="4"/>
      <c r="F192" s="1" t="s">
        <v>228</v>
      </c>
      <c r="G192" s="1" t="s">
        <v>1197</v>
      </c>
      <c r="H192" s="2" t="s">
        <v>367</v>
      </c>
      <c r="I192" s="2" t="s">
        <v>359</v>
      </c>
      <c r="J192" s="29">
        <v>1.8174224542411967</v>
      </c>
      <c r="K192" s="29">
        <v>-26.979295456598315</v>
      </c>
      <c r="L192" s="20">
        <f t="shared" si="5"/>
        <v>-25.479295456598315</v>
      </c>
      <c r="M192" s="22">
        <v>1.8174224542411967</v>
      </c>
      <c r="N192" s="22">
        <v>-25.479295456598315</v>
      </c>
      <c r="O192" s="2" t="s">
        <v>802</v>
      </c>
    </row>
    <row r="193" spans="1:15" x14ac:dyDescent="0.2">
      <c r="A193" s="1" t="s">
        <v>748</v>
      </c>
      <c r="B193" s="2" t="s">
        <v>827</v>
      </c>
      <c r="C193" s="3" t="s">
        <v>344</v>
      </c>
      <c r="D193" s="2" t="s">
        <v>819</v>
      </c>
      <c r="E193" s="4"/>
      <c r="F193" s="1" t="s">
        <v>228</v>
      </c>
      <c r="G193" s="1" t="s">
        <v>1197</v>
      </c>
      <c r="H193" s="2" t="s">
        <v>367</v>
      </c>
      <c r="I193" s="2" t="s">
        <v>356</v>
      </c>
      <c r="J193" s="29">
        <v>1.8175893435613029</v>
      </c>
      <c r="K193" s="29">
        <v>-28.967631648818472</v>
      </c>
      <c r="L193" s="20">
        <f t="shared" si="5"/>
        <v>-27.467631648818472</v>
      </c>
      <c r="M193" s="22">
        <v>1.8175893435613029</v>
      </c>
      <c r="N193" s="22">
        <v>-27.467631648818472</v>
      </c>
      <c r="O193" s="2" t="s">
        <v>802</v>
      </c>
    </row>
    <row r="194" spans="1:15" x14ac:dyDescent="0.2">
      <c r="A194" s="1" t="s">
        <v>602</v>
      </c>
      <c r="B194" s="2" t="s">
        <v>827</v>
      </c>
      <c r="C194" s="3" t="s">
        <v>325</v>
      </c>
      <c r="D194" s="2" t="s">
        <v>815</v>
      </c>
      <c r="E194" s="4"/>
      <c r="F194" s="1" t="s">
        <v>228</v>
      </c>
      <c r="G194" s="1" t="s">
        <v>1197</v>
      </c>
      <c r="H194" s="2" t="s">
        <v>367</v>
      </c>
      <c r="I194" s="2" t="s">
        <v>359</v>
      </c>
      <c r="J194" s="29">
        <v>1.8775481379739287</v>
      </c>
      <c r="K194" s="29">
        <v>-26.403694132224086</v>
      </c>
      <c r="L194" s="20">
        <f t="shared" si="5"/>
        <v>-24.903694132224086</v>
      </c>
      <c r="M194" s="22">
        <v>1.8775481379739287</v>
      </c>
      <c r="N194" s="22">
        <v>-24.903694132224086</v>
      </c>
      <c r="O194" s="2" t="s">
        <v>802</v>
      </c>
    </row>
    <row r="195" spans="1:15" x14ac:dyDescent="0.2">
      <c r="A195" s="1" t="s">
        <v>561</v>
      </c>
      <c r="B195" s="2" t="s">
        <v>827</v>
      </c>
      <c r="C195" s="3" t="s">
        <v>346</v>
      </c>
      <c r="E195" s="4"/>
      <c r="F195" s="1" t="s">
        <v>228</v>
      </c>
      <c r="G195" s="1" t="s">
        <v>1197</v>
      </c>
      <c r="H195" s="2" t="s">
        <v>367</v>
      </c>
      <c r="I195" s="2" t="s">
        <v>359</v>
      </c>
      <c r="J195" s="29">
        <v>1.8789127991675345</v>
      </c>
      <c r="K195" s="29">
        <v>-27.875186355538361</v>
      </c>
      <c r="L195" s="20">
        <f t="shared" si="5"/>
        <v>-26.375186355538361</v>
      </c>
      <c r="M195" s="22">
        <v>1.8789127991675345</v>
      </c>
      <c r="N195" s="22">
        <v>-26.375186355538361</v>
      </c>
      <c r="O195" s="2" t="s">
        <v>802</v>
      </c>
    </row>
    <row r="196" spans="1:15" x14ac:dyDescent="0.2">
      <c r="A196" s="1" t="s">
        <v>661</v>
      </c>
      <c r="B196" s="2" t="s">
        <v>827</v>
      </c>
      <c r="C196" s="3" t="s">
        <v>323</v>
      </c>
      <c r="D196" s="2" t="s">
        <v>814</v>
      </c>
      <c r="E196" s="4"/>
      <c r="F196" s="1" t="s">
        <v>228</v>
      </c>
      <c r="G196" s="1" t="s">
        <v>1197</v>
      </c>
      <c r="H196" s="2" t="s">
        <v>367</v>
      </c>
      <c r="I196" s="2" t="s">
        <v>358</v>
      </c>
      <c r="J196" s="29">
        <v>1.8885889698231013</v>
      </c>
      <c r="K196" s="29">
        <v>-28.721518902515427</v>
      </c>
      <c r="L196" s="20">
        <f t="shared" si="5"/>
        <v>-27.221518902515427</v>
      </c>
      <c r="M196" s="22">
        <v>1.8885889698231013</v>
      </c>
      <c r="N196" s="22">
        <v>-27.221518902515427</v>
      </c>
      <c r="O196" s="2" t="s">
        <v>802</v>
      </c>
    </row>
    <row r="197" spans="1:15" x14ac:dyDescent="0.2">
      <c r="A197" s="1" t="s">
        <v>526</v>
      </c>
      <c r="B197" s="2" t="s">
        <v>827</v>
      </c>
      <c r="C197" s="3" t="s">
        <v>343</v>
      </c>
      <c r="D197" s="2" t="s">
        <v>818</v>
      </c>
      <c r="E197" s="4"/>
      <c r="F197" s="1" t="s">
        <v>228</v>
      </c>
      <c r="G197" s="1" t="s">
        <v>1197</v>
      </c>
      <c r="H197" s="2" t="s">
        <v>367</v>
      </c>
      <c r="I197" s="2" t="s">
        <v>355</v>
      </c>
      <c r="J197" s="29">
        <v>1.8943786767564204</v>
      </c>
      <c r="K197" s="29">
        <v>-29.423539251261168</v>
      </c>
      <c r="L197" s="20">
        <f t="shared" ref="L197:L228" si="6">K197+1.5</f>
        <v>-27.923539251261168</v>
      </c>
      <c r="M197" s="22">
        <v>1.8943786767564204</v>
      </c>
      <c r="N197" s="22">
        <v>-27.923539251261168</v>
      </c>
      <c r="O197" s="2" t="s">
        <v>802</v>
      </c>
    </row>
    <row r="198" spans="1:15" x14ac:dyDescent="0.2">
      <c r="A198" s="1" t="s">
        <v>785</v>
      </c>
      <c r="B198" s="2" t="s">
        <v>827</v>
      </c>
      <c r="C198" s="3" t="s">
        <v>346</v>
      </c>
      <c r="E198" s="4"/>
      <c r="F198" s="1" t="s">
        <v>228</v>
      </c>
      <c r="G198" s="1" t="s">
        <v>1197</v>
      </c>
      <c r="H198" s="2" t="s">
        <v>367</v>
      </c>
      <c r="I198" s="2" t="s">
        <v>359</v>
      </c>
      <c r="J198" s="29">
        <v>1.9120848079171138</v>
      </c>
      <c r="K198" s="29">
        <v>-27.179433474844185</v>
      </c>
      <c r="L198" s="20">
        <f t="shared" si="6"/>
        <v>-25.679433474844185</v>
      </c>
      <c r="M198" s="22">
        <v>1.9120848079171138</v>
      </c>
      <c r="N198" s="22">
        <v>-25.679433474844185</v>
      </c>
      <c r="O198" s="2" t="s">
        <v>802</v>
      </c>
    </row>
    <row r="199" spans="1:15" x14ac:dyDescent="0.2">
      <c r="A199" s="1" t="s">
        <v>456</v>
      </c>
      <c r="B199" s="2" t="s">
        <v>827</v>
      </c>
      <c r="C199" s="3" t="s">
        <v>340</v>
      </c>
      <c r="E199" s="4"/>
      <c r="F199" s="1" t="s">
        <v>228</v>
      </c>
      <c r="G199" s="1" t="s">
        <v>1197</v>
      </c>
      <c r="H199" s="2" t="s">
        <v>367</v>
      </c>
      <c r="I199" s="2" t="s">
        <v>354</v>
      </c>
      <c r="J199" s="29">
        <v>1.9287812003331046</v>
      </c>
      <c r="K199" s="29">
        <v>-29.679051999169236</v>
      </c>
      <c r="L199" s="20">
        <f t="shared" si="6"/>
        <v>-28.179051999169236</v>
      </c>
      <c r="M199" s="22">
        <v>1.9287812003331046</v>
      </c>
      <c r="N199" s="22">
        <v>-28.179051999169236</v>
      </c>
      <c r="O199" s="2" t="s">
        <v>802</v>
      </c>
    </row>
    <row r="200" spans="1:15" x14ac:dyDescent="0.2">
      <c r="A200" s="1" t="s">
        <v>643</v>
      </c>
      <c r="B200" s="2" t="s">
        <v>827</v>
      </c>
      <c r="C200" s="3" t="s">
        <v>346</v>
      </c>
      <c r="E200" s="4"/>
      <c r="F200" s="1" t="s">
        <v>228</v>
      </c>
      <c r="G200" s="1" t="s">
        <v>1197</v>
      </c>
      <c r="H200" s="2" t="s">
        <v>367</v>
      </c>
      <c r="I200" s="2" t="s">
        <v>359</v>
      </c>
      <c r="J200" s="29">
        <v>1.9429353740506881</v>
      </c>
      <c r="K200" s="29">
        <v>-25.982828014184395</v>
      </c>
      <c r="L200" s="20">
        <f t="shared" si="6"/>
        <v>-24.482828014184395</v>
      </c>
      <c r="M200" s="22">
        <v>1.9429353740506881</v>
      </c>
      <c r="N200" s="22">
        <v>-24.482828014184395</v>
      </c>
      <c r="O200" s="2" t="s">
        <v>802</v>
      </c>
    </row>
    <row r="201" spans="1:15" x14ac:dyDescent="0.2">
      <c r="A201" s="1" t="s">
        <v>689</v>
      </c>
      <c r="B201" s="2" t="s">
        <v>827</v>
      </c>
      <c r="C201" s="3" t="s">
        <v>146</v>
      </c>
      <c r="D201" s="2" t="s">
        <v>256</v>
      </c>
      <c r="E201" s="4"/>
      <c r="F201" s="1" t="s">
        <v>228</v>
      </c>
      <c r="G201" s="1" t="s">
        <v>1197</v>
      </c>
      <c r="I201" s="2" t="s">
        <v>357</v>
      </c>
      <c r="J201" s="29">
        <v>1.954629685973706</v>
      </c>
      <c r="K201" s="29">
        <v>-24.535218679432749</v>
      </c>
      <c r="L201" s="20">
        <f t="shared" si="6"/>
        <v>-23.035218679432749</v>
      </c>
      <c r="M201" s="22">
        <v>1.954629685973706</v>
      </c>
      <c r="N201" s="22">
        <v>-23.035218679432749</v>
      </c>
      <c r="O201" s="2" t="s">
        <v>802</v>
      </c>
    </row>
    <row r="202" spans="1:15" x14ac:dyDescent="0.2">
      <c r="A202" s="1" t="s">
        <v>442</v>
      </c>
      <c r="B202" s="2" t="s">
        <v>827</v>
      </c>
      <c r="C202" s="3" t="s">
        <v>325</v>
      </c>
      <c r="D202" s="2" t="s">
        <v>815</v>
      </c>
      <c r="E202" s="4"/>
      <c r="F202" s="1" t="s">
        <v>228</v>
      </c>
      <c r="G202" s="1" t="s">
        <v>1197</v>
      </c>
      <c r="H202" s="2" t="s">
        <v>367</v>
      </c>
      <c r="I202" s="2" t="s">
        <v>359</v>
      </c>
      <c r="J202" s="29">
        <v>1.9627188097098172</v>
      </c>
      <c r="K202" s="29">
        <v>-27.506858878576079</v>
      </c>
      <c r="L202" s="20">
        <f t="shared" si="6"/>
        <v>-26.006858878576079</v>
      </c>
      <c r="M202" s="22">
        <v>1.9627188097098172</v>
      </c>
      <c r="N202" s="22">
        <v>-26.006858878576079</v>
      </c>
      <c r="O202" s="2" t="s">
        <v>802</v>
      </c>
    </row>
    <row r="203" spans="1:15" x14ac:dyDescent="0.2">
      <c r="A203" s="1" t="s">
        <v>287</v>
      </c>
      <c r="B203" s="2" t="s">
        <v>827</v>
      </c>
      <c r="C203" s="3" t="s">
        <v>304</v>
      </c>
      <c r="D203" s="2" t="s">
        <v>809</v>
      </c>
      <c r="E203" s="4"/>
      <c r="F203" s="1" t="s">
        <v>228</v>
      </c>
      <c r="G203" s="1" t="s">
        <v>1197</v>
      </c>
      <c r="H203" s="2" t="s">
        <v>315</v>
      </c>
      <c r="J203" s="4">
        <v>2</v>
      </c>
      <c r="K203" s="4"/>
      <c r="L203" s="20"/>
      <c r="M203" s="22">
        <v>2</v>
      </c>
      <c r="N203" s="22"/>
      <c r="O203" s="2" t="s">
        <v>314</v>
      </c>
    </row>
    <row r="204" spans="1:15" x14ac:dyDescent="0.2">
      <c r="A204" s="1" t="s">
        <v>438</v>
      </c>
      <c r="B204" s="2" t="s">
        <v>827</v>
      </c>
      <c r="C204" s="3" t="s">
        <v>336</v>
      </c>
      <c r="E204" s="4"/>
      <c r="F204" s="1" t="s">
        <v>228</v>
      </c>
      <c r="G204" s="1" t="s">
        <v>1197</v>
      </c>
      <c r="H204" s="2" t="s">
        <v>367</v>
      </c>
      <c r="I204" s="2" t="s">
        <v>355</v>
      </c>
      <c r="J204" s="29">
        <v>2.0017984811133047</v>
      </c>
      <c r="K204" s="29">
        <v>-28.110304983121065</v>
      </c>
      <c r="L204" s="20">
        <f t="shared" ref="L204:L230" si="7">K204+1.5</f>
        <v>-26.610304983121065</v>
      </c>
      <c r="M204" s="22">
        <v>2.0017984811133047</v>
      </c>
      <c r="N204" s="22">
        <v>-26.610304983121065</v>
      </c>
      <c r="O204" s="2" t="s">
        <v>802</v>
      </c>
    </row>
    <row r="205" spans="1:15" x14ac:dyDescent="0.2">
      <c r="A205" s="1" t="s">
        <v>450</v>
      </c>
      <c r="B205" s="2" t="s">
        <v>827</v>
      </c>
      <c r="C205" s="3" t="s">
        <v>337</v>
      </c>
      <c r="D205" s="2" t="s">
        <v>816</v>
      </c>
      <c r="E205" s="4"/>
      <c r="F205" s="1" t="s">
        <v>228</v>
      </c>
      <c r="G205" s="1" t="s">
        <v>1197</v>
      </c>
      <c r="H205" s="2" t="s">
        <v>367</v>
      </c>
      <c r="I205" s="2" t="s">
        <v>359</v>
      </c>
      <c r="J205" s="29">
        <v>2.0120826051668539</v>
      </c>
      <c r="K205" s="29">
        <v>-24.98771085484065</v>
      </c>
      <c r="L205" s="20">
        <f t="shared" si="7"/>
        <v>-23.48771085484065</v>
      </c>
      <c r="M205" s="22">
        <v>2.0120826051668539</v>
      </c>
      <c r="N205" s="22">
        <v>-23.48771085484065</v>
      </c>
      <c r="O205" s="2" t="s">
        <v>802</v>
      </c>
    </row>
    <row r="206" spans="1:15" x14ac:dyDescent="0.2">
      <c r="A206" s="1" t="s">
        <v>580</v>
      </c>
      <c r="B206" s="2" t="s">
        <v>827</v>
      </c>
      <c r="C206" s="3" t="s">
        <v>349</v>
      </c>
      <c r="D206" s="2" t="s">
        <v>237</v>
      </c>
      <c r="E206" s="4"/>
      <c r="F206" s="1" t="s">
        <v>228</v>
      </c>
      <c r="G206" s="1" t="s">
        <v>1197</v>
      </c>
      <c r="H206" s="2" t="s">
        <v>367</v>
      </c>
      <c r="I206" s="2" t="s">
        <v>364</v>
      </c>
      <c r="J206" s="29">
        <v>2.0269559786699123</v>
      </c>
      <c r="K206" s="29">
        <v>-25.402120856291209</v>
      </c>
      <c r="L206" s="20">
        <f t="shared" si="7"/>
        <v>-23.902120856291209</v>
      </c>
      <c r="M206" s="22">
        <v>2.0269559786699123</v>
      </c>
      <c r="N206" s="22">
        <v>-23.902120856291209</v>
      </c>
      <c r="O206" s="2" t="s">
        <v>802</v>
      </c>
    </row>
    <row r="207" spans="1:15" x14ac:dyDescent="0.2">
      <c r="A207" s="1" t="s">
        <v>675</v>
      </c>
      <c r="B207" s="2" t="s">
        <v>827</v>
      </c>
      <c r="C207" s="3" t="s">
        <v>337</v>
      </c>
      <c r="D207" s="2" t="s">
        <v>816</v>
      </c>
      <c r="E207" s="4"/>
      <c r="F207" s="1" t="s">
        <v>228</v>
      </c>
      <c r="G207" s="1" t="s">
        <v>1197</v>
      </c>
      <c r="H207" s="2" t="s">
        <v>367</v>
      </c>
      <c r="I207" s="2" t="s">
        <v>359</v>
      </c>
      <c r="J207" s="29">
        <v>2.0822643201434818</v>
      </c>
      <c r="K207" s="29">
        <v>-23.662877969469783</v>
      </c>
      <c r="L207" s="20">
        <f t="shared" si="7"/>
        <v>-22.162877969469783</v>
      </c>
      <c r="M207" s="22">
        <v>2.0822643201434818</v>
      </c>
      <c r="N207" s="22">
        <v>-22.162877969469783</v>
      </c>
      <c r="O207" s="2" t="s">
        <v>802</v>
      </c>
    </row>
    <row r="208" spans="1:15" x14ac:dyDescent="0.2">
      <c r="A208" s="1" t="s">
        <v>786</v>
      </c>
      <c r="B208" s="2" t="s">
        <v>827</v>
      </c>
      <c r="C208" s="3" t="s">
        <v>346</v>
      </c>
      <c r="E208" s="4"/>
      <c r="F208" s="1" t="s">
        <v>228</v>
      </c>
      <c r="G208" s="1" t="s">
        <v>1197</v>
      </c>
      <c r="H208" s="2" t="s">
        <v>367</v>
      </c>
      <c r="I208" s="2" t="s">
        <v>359</v>
      </c>
      <c r="J208" s="29">
        <v>2.0918369177062153</v>
      </c>
      <c r="K208" s="29">
        <v>-27.128311263661818</v>
      </c>
      <c r="L208" s="20">
        <f t="shared" si="7"/>
        <v>-25.628311263661818</v>
      </c>
      <c r="M208" s="22">
        <v>2.0918369177062153</v>
      </c>
      <c r="N208" s="22">
        <v>-25.628311263661818</v>
      </c>
      <c r="O208" s="2" t="s">
        <v>802</v>
      </c>
    </row>
    <row r="209" spans="1:15" x14ac:dyDescent="0.2">
      <c r="A209" s="1" t="s">
        <v>547</v>
      </c>
      <c r="B209" s="2" t="s">
        <v>827</v>
      </c>
      <c r="C209" s="3" t="s">
        <v>341</v>
      </c>
      <c r="E209" s="4"/>
      <c r="F209" s="1" t="s">
        <v>228</v>
      </c>
      <c r="G209" s="1" t="s">
        <v>1197</v>
      </c>
      <c r="H209" s="2" t="s">
        <v>367</v>
      </c>
      <c r="I209" s="2" t="s">
        <v>356</v>
      </c>
      <c r="J209" s="29">
        <v>2.0921375074506954</v>
      </c>
      <c r="K209" s="29">
        <v>-28.853654748207802</v>
      </c>
      <c r="L209" s="20">
        <f t="shared" si="7"/>
        <v>-27.353654748207802</v>
      </c>
      <c r="M209" s="22">
        <v>2.0921375074506954</v>
      </c>
      <c r="N209" s="22">
        <v>-27.353654748207802</v>
      </c>
      <c r="O209" s="2" t="s">
        <v>802</v>
      </c>
    </row>
    <row r="210" spans="1:15" x14ac:dyDescent="0.2">
      <c r="A210" s="1" t="s">
        <v>533</v>
      </c>
      <c r="B210" s="2" t="s">
        <v>827</v>
      </c>
      <c r="C210" s="3" t="s">
        <v>344</v>
      </c>
      <c r="D210" s="2" t="s">
        <v>819</v>
      </c>
      <c r="E210" s="4"/>
      <c r="F210" s="1" t="s">
        <v>228</v>
      </c>
      <c r="G210" s="1" t="s">
        <v>1197</v>
      </c>
      <c r="H210" s="2" t="s">
        <v>367</v>
      </c>
      <c r="I210" s="2" t="s">
        <v>356</v>
      </c>
      <c r="J210" s="29">
        <v>2.1109821128316812</v>
      </c>
      <c r="K210" s="29">
        <v>-27.646059615210909</v>
      </c>
      <c r="L210" s="20">
        <f t="shared" si="7"/>
        <v>-26.146059615210909</v>
      </c>
      <c r="M210" s="22">
        <v>2.1109821128316812</v>
      </c>
      <c r="N210" s="22">
        <v>-26.146059615210909</v>
      </c>
      <c r="O210" s="2" t="s">
        <v>802</v>
      </c>
    </row>
    <row r="211" spans="1:15" x14ac:dyDescent="0.2">
      <c r="A211" s="1" t="s">
        <v>439</v>
      </c>
      <c r="B211" s="2" t="s">
        <v>827</v>
      </c>
      <c r="C211" s="3" t="s">
        <v>336</v>
      </c>
      <c r="E211" s="4"/>
      <c r="F211" s="1" t="s">
        <v>228</v>
      </c>
      <c r="G211" s="1" t="s">
        <v>1197</v>
      </c>
      <c r="H211" s="2" t="s">
        <v>367</v>
      </c>
      <c r="I211" s="2" t="s">
        <v>355</v>
      </c>
      <c r="J211" s="29">
        <v>2.1118386084862828</v>
      </c>
      <c r="K211" s="29">
        <v>-28.169904598384765</v>
      </c>
      <c r="L211" s="20">
        <f t="shared" si="7"/>
        <v>-26.669904598384765</v>
      </c>
      <c r="M211" s="22">
        <v>2.1118386084862828</v>
      </c>
      <c r="N211" s="22">
        <v>-26.669904598384765</v>
      </c>
      <c r="O211" s="2" t="s">
        <v>802</v>
      </c>
    </row>
    <row r="212" spans="1:15" x14ac:dyDescent="0.2">
      <c r="A212" s="1" t="s">
        <v>443</v>
      </c>
      <c r="B212" s="2" t="s">
        <v>827</v>
      </c>
      <c r="C212" s="3" t="s">
        <v>325</v>
      </c>
      <c r="D212" s="2" t="s">
        <v>815</v>
      </c>
      <c r="E212" s="4"/>
      <c r="F212" s="1" t="s">
        <v>228</v>
      </c>
      <c r="G212" s="1" t="s">
        <v>1197</v>
      </c>
      <c r="H212" s="2" t="s">
        <v>367</v>
      </c>
      <c r="I212" s="2" t="s">
        <v>359</v>
      </c>
      <c r="J212" s="29">
        <v>2.1581171667272545</v>
      </c>
      <c r="K212" s="29">
        <v>-27.992170031437656</v>
      </c>
      <c r="L212" s="20">
        <f t="shared" si="7"/>
        <v>-26.492170031437656</v>
      </c>
      <c r="M212" s="22">
        <v>2.1581171667272545</v>
      </c>
      <c r="N212" s="22">
        <v>-26.492170031437656</v>
      </c>
      <c r="O212" s="2" t="s">
        <v>802</v>
      </c>
    </row>
    <row r="213" spans="1:15" x14ac:dyDescent="0.2">
      <c r="A213" s="1" t="s">
        <v>390</v>
      </c>
      <c r="B213" s="2" t="s">
        <v>827</v>
      </c>
      <c r="C213" s="3" t="s">
        <v>321</v>
      </c>
      <c r="D213" s="2" t="s">
        <v>825</v>
      </c>
      <c r="E213" s="4"/>
      <c r="F213" s="1" t="s">
        <v>228</v>
      </c>
      <c r="G213" s="1" t="s">
        <v>1197</v>
      </c>
      <c r="H213" s="2" t="s">
        <v>367</v>
      </c>
      <c r="I213" s="2" t="s">
        <v>355</v>
      </c>
      <c r="J213" s="29">
        <v>2.1796634821989356</v>
      </c>
      <c r="K213" s="29">
        <v>-27.226053419523698</v>
      </c>
      <c r="L213" s="20">
        <f t="shared" si="7"/>
        <v>-25.726053419523698</v>
      </c>
      <c r="M213" s="22">
        <v>2.1796634821989356</v>
      </c>
      <c r="N213" s="22">
        <v>-25.726053419523698</v>
      </c>
      <c r="O213" s="2" t="s">
        <v>802</v>
      </c>
    </row>
    <row r="214" spans="1:15" x14ac:dyDescent="0.2">
      <c r="A214" s="1" t="s">
        <v>668</v>
      </c>
      <c r="B214" s="2" t="s">
        <v>827</v>
      </c>
      <c r="C214" s="3" t="s">
        <v>325</v>
      </c>
      <c r="D214" s="2" t="s">
        <v>815</v>
      </c>
      <c r="E214" s="4"/>
      <c r="F214" s="1" t="s">
        <v>228</v>
      </c>
      <c r="G214" s="1" t="s">
        <v>1197</v>
      </c>
      <c r="H214" s="2" t="s">
        <v>367</v>
      </c>
      <c r="I214" s="2" t="s">
        <v>359</v>
      </c>
      <c r="J214" s="29">
        <v>2.2077717104104284</v>
      </c>
      <c r="K214" s="29">
        <v>-27.614516123204766</v>
      </c>
      <c r="L214" s="20">
        <f t="shared" si="7"/>
        <v>-26.114516123204766</v>
      </c>
      <c r="M214" s="22">
        <v>2.2077717104104284</v>
      </c>
      <c r="N214" s="22">
        <v>-26.114516123204766</v>
      </c>
      <c r="O214" s="2" t="s">
        <v>802</v>
      </c>
    </row>
    <row r="215" spans="1:15" x14ac:dyDescent="0.2">
      <c r="A215" s="1" t="s">
        <v>509</v>
      </c>
      <c r="B215" s="2" t="s">
        <v>827</v>
      </c>
      <c r="C215" s="3" t="s">
        <v>810</v>
      </c>
      <c r="E215" s="4"/>
      <c r="F215" s="1" t="s">
        <v>228</v>
      </c>
      <c r="G215" s="1" t="s">
        <v>1197</v>
      </c>
      <c r="H215" s="2" t="s">
        <v>367</v>
      </c>
      <c r="I215" s="2" t="s">
        <v>356</v>
      </c>
      <c r="J215" s="29">
        <v>2.2141589136237592</v>
      </c>
      <c r="K215" s="29">
        <v>-26.357017877688289</v>
      </c>
      <c r="L215" s="20">
        <f t="shared" si="7"/>
        <v>-24.857017877688289</v>
      </c>
      <c r="M215" s="22">
        <v>2.2141589136237592</v>
      </c>
      <c r="N215" s="22">
        <v>-24.857017877688289</v>
      </c>
      <c r="O215" s="2" t="s">
        <v>802</v>
      </c>
    </row>
    <row r="216" spans="1:15" x14ac:dyDescent="0.2">
      <c r="A216" s="1" t="s">
        <v>455</v>
      </c>
      <c r="B216" s="2" t="s">
        <v>827</v>
      </c>
      <c r="C216" s="3" t="s">
        <v>340</v>
      </c>
      <c r="E216" s="4"/>
      <c r="F216" s="1" t="s">
        <v>228</v>
      </c>
      <c r="G216" s="1" t="s">
        <v>1197</v>
      </c>
      <c r="H216" s="2" t="s">
        <v>367</v>
      </c>
      <c r="I216" s="2" t="s">
        <v>354</v>
      </c>
      <c r="J216" s="29">
        <v>2.2146798490217758</v>
      </c>
      <c r="K216" s="29">
        <v>-32.084322186597234</v>
      </c>
      <c r="L216" s="20">
        <f t="shared" si="7"/>
        <v>-30.584322186597234</v>
      </c>
      <c r="M216" s="22">
        <v>2.2146798490217758</v>
      </c>
      <c r="N216" s="22">
        <v>-30.584322186597234</v>
      </c>
      <c r="O216" s="2" t="s">
        <v>802</v>
      </c>
    </row>
    <row r="217" spans="1:15" x14ac:dyDescent="0.2">
      <c r="A217" s="1" t="s">
        <v>711</v>
      </c>
      <c r="B217" s="2" t="s">
        <v>827</v>
      </c>
      <c r="C217" s="3" t="s">
        <v>346</v>
      </c>
      <c r="E217" s="4"/>
      <c r="F217" s="1" t="s">
        <v>228</v>
      </c>
      <c r="G217" s="1" t="s">
        <v>1197</v>
      </c>
      <c r="H217" s="2" t="s">
        <v>367</v>
      </c>
      <c r="I217" s="2" t="s">
        <v>359</v>
      </c>
      <c r="J217" s="29">
        <v>2.2510885442430233</v>
      </c>
      <c r="K217" s="29">
        <v>-27.043791371158388</v>
      </c>
      <c r="L217" s="20">
        <f t="shared" si="7"/>
        <v>-25.543791371158388</v>
      </c>
      <c r="M217" s="22">
        <v>2.2510885442430233</v>
      </c>
      <c r="N217" s="22">
        <v>-25.543791371158388</v>
      </c>
      <c r="O217" s="2" t="s">
        <v>802</v>
      </c>
    </row>
    <row r="218" spans="1:15" x14ac:dyDescent="0.2">
      <c r="A218" s="1" t="s">
        <v>540</v>
      </c>
      <c r="B218" s="2" t="s">
        <v>827</v>
      </c>
      <c r="C218" s="3" t="s">
        <v>146</v>
      </c>
      <c r="D218" s="2" t="s">
        <v>256</v>
      </c>
      <c r="E218" s="4"/>
      <c r="F218" s="1" t="s">
        <v>228</v>
      </c>
      <c r="G218" s="1" t="s">
        <v>1197</v>
      </c>
      <c r="I218" s="2" t="s">
        <v>357</v>
      </c>
      <c r="J218" s="29">
        <v>2.2530795345582706</v>
      </c>
      <c r="K218" s="29">
        <v>-25.726345694309227</v>
      </c>
      <c r="L218" s="20">
        <f t="shared" si="7"/>
        <v>-24.226345694309227</v>
      </c>
      <c r="M218" s="22">
        <v>2.2530795345582706</v>
      </c>
      <c r="N218" s="22">
        <v>-24.226345694309227</v>
      </c>
      <c r="O218" s="2" t="s">
        <v>802</v>
      </c>
    </row>
    <row r="219" spans="1:15" x14ac:dyDescent="0.2">
      <c r="A219" s="1" t="s">
        <v>469</v>
      </c>
      <c r="B219" s="2" t="s">
        <v>827</v>
      </c>
      <c r="C219" s="3" t="s">
        <v>342</v>
      </c>
      <c r="E219" s="4"/>
      <c r="F219" s="1" t="s">
        <v>228</v>
      </c>
      <c r="G219" s="1" t="s">
        <v>1197</v>
      </c>
      <c r="H219" s="2" t="s">
        <v>367</v>
      </c>
      <c r="I219" s="2" t="s">
        <v>355</v>
      </c>
      <c r="J219" s="29">
        <v>2.3010664910715901</v>
      </c>
      <c r="K219" s="29">
        <v>-27.044961860282381</v>
      </c>
      <c r="L219" s="20">
        <f t="shared" si="7"/>
        <v>-25.544961860282381</v>
      </c>
      <c r="M219" s="22">
        <v>2.3010664910715901</v>
      </c>
      <c r="N219" s="22">
        <v>-25.544961860282381</v>
      </c>
      <c r="O219" s="2" t="s">
        <v>802</v>
      </c>
    </row>
    <row r="220" spans="1:15" x14ac:dyDescent="0.2">
      <c r="A220" s="1" t="s">
        <v>603</v>
      </c>
      <c r="B220" s="2" t="s">
        <v>827</v>
      </c>
      <c r="C220" s="3" t="s">
        <v>325</v>
      </c>
      <c r="D220" s="2" t="s">
        <v>815</v>
      </c>
      <c r="E220" s="4"/>
      <c r="F220" s="1" t="s">
        <v>228</v>
      </c>
      <c r="G220" s="1" t="s">
        <v>1197</v>
      </c>
      <c r="H220" s="2" t="s">
        <v>367</v>
      </c>
      <c r="I220" s="2" t="s">
        <v>359</v>
      </c>
      <c r="J220" s="29">
        <v>2.3340765024490109</v>
      </c>
      <c r="K220" s="29">
        <v>-27.133146296132399</v>
      </c>
      <c r="L220" s="20">
        <f t="shared" si="7"/>
        <v>-25.633146296132399</v>
      </c>
      <c r="M220" s="22">
        <v>2.3340765024490109</v>
      </c>
      <c r="N220" s="22">
        <v>-25.633146296132399</v>
      </c>
      <c r="O220" s="2" t="s">
        <v>802</v>
      </c>
    </row>
    <row r="221" spans="1:15" x14ac:dyDescent="0.2">
      <c r="A221" s="1" t="s">
        <v>451</v>
      </c>
      <c r="B221" s="2" t="s">
        <v>827</v>
      </c>
      <c r="C221" s="3" t="s">
        <v>337</v>
      </c>
      <c r="D221" s="2" t="s">
        <v>816</v>
      </c>
      <c r="E221" s="4"/>
      <c r="F221" s="1" t="s">
        <v>228</v>
      </c>
      <c r="G221" s="1" t="s">
        <v>1197</v>
      </c>
      <c r="H221" s="2" t="s">
        <v>367</v>
      </c>
      <c r="I221" s="2" t="s">
        <v>359</v>
      </c>
      <c r="J221" s="29">
        <v>2.3483734617179173</v>
      </c>
      <c r="K221" s="29">
        <v>-24.641820230542375</v>
      </c>
      <c r="L221" s="20">
        <f t="shared" si="7"/>
        <v>-23.141820230542375</v>
      </c>
      <c r="M221" s="22">
        <v>2.3483734617179173</v>
      </c>
      <c r="N221" s="22">
        <v>-23.141820230542375</v>
      </c>
      <c r="O221" s="2" t="s">
        <v>802</v>
      </c>
    </row>
    <row r="222" spans="1:15" x14ac:dyDescent="0.2">
      <c r="A222" s="1" t="s">
        <v>701</v>
      </c>
      <c r="B222" s="2" t="s">
        <v>827</v>
      </c>
      <c r="C222" s="3" t="s">
        <v>352</v>
      </c>
      <c r="D222" s="2" t="s">
        <v>826</v>
      </c>
      <c r="E222" s="4"/>
      <c r="F222" s="1" t="s">
        <v>228</v>
      </c>
      <c r="G222" s="1" t="s">
        <v>1197</v>
      </c>
      <c r="H222" s="2" t="s">
        <v>367</v>
      </c>
      <c r="I222" s="2" t="s">
        <v>358</v>
      </c>
      <c r="J222" s="29">
        <v>2.3584208116545269</v>
      </c>
      <c r="K222" s="29">
        <v>-23.514260999918964</v>
      </c>
      <c r="L222" s="20">
        <f t="shared" si="7"/>
        <v>-22.014260999918964</v>
      </c>
      <c r="M222" s="22">
        <v>2.3584208116545269</v>
      </c>
      <c r="N222" s="22">
        <v>-22.014260999918964</v>
      </c>
      <c r="O222" s="2" t="s">
        <v>802</v>
      </c>
    </row>
    <row r="223" spans="1:15" x14ac:dyDescent="0.2">
      <c r="A223" s="1" t="s">
        <v>601</v>
      </c>
      <c r="B223" s="2" t="s">
        <v>827</v>
      </c>
      <c r="C223" s="3" t="s">
        <v>325</v>
      </c>
      <c r="D223" s="2" t="s">
        <v>815</v>
      </c>
      <c r="E223" s="4"/>
      <c r="F223" s="1" t="s">
        <v>228</v>
      </c>
      <c r="G223" s="1" t="s">
        <v>1197</v>
      </c>
      <c r="H223" s="2" t="s">
        <v>367</v>
      </c>
      <c r="I223" s="2" t="s">
        <v>359</v>
      </c>
      <c r="J223" s="29">
        <v>2.3677375800139937</v>
      </c>
      <c r="K223" s="29">
        <v>-24.66473227719267</v>
      </c>
      <c r="L223" s="20">
        <f t="shared" si="7"/>
        <v>-23.16473227719267</v>
      </c>
      <c r="M223" s="22">
        <v>2.3677375800139937</v>
      </c>
      <c r="N223" s="22">
        <v>-23.16473227719267</v>
      </c>
      <c r="O223" s="2" t="s">
        <v>802</v>
      </c>
    </row>
    <row r="224" spans="1:15" x14ac:dyDescent="0.2">
      <c r="A224" s="1" t="s">
        <v>536</v>
      </c>
      <c r="B224" s="2" t="s">
        <v>827</v>
      </c>
      <c r="C224" s="3" t="s">
        <v>146</v>
      </c>
      <c r="D224" s="2" t="s">
        <v>256</v>
      </c>
      <c r="E224" s="4"/>
      <c r="F224" s="1" t="s">
        <v>228</v>
      </c>
      <c r="G224" s="1" t="s">
        <v>1197</v>
      </c>
      <c r="I224" s="2" t="s">
        <v>357</v>
      </c>
      <c r="J224" s="29">
        <v>2.3961391142094484</v>
      </c>
      <c r="K224" s="29">
        <v>-26.333137003274622</v>
      </c>
      <c r="L224" s="20">
        <f t="shared" si="7"/>
        <v>-24.833137003274622</v>
      </c>
      <c r="M224" s="22">
        <v>2.3961391142094484</v>
      </c>
      <c r="N224" s="22">
        <v>-24.833137003274622</v>
      </c>
      <c r="O224" s="2" t="s">
        <v>802</v>
      </c>
    </row>
    <row r="225" spans="1:15" x14ac:dyDescent="0.2">
      <c r="A225" s="1" t="s">
        <v>734</v>
      </c>
      <c r="B225" s="2" t="s">
        <v>827</v>
      </c>
      <c r="C225" s="3" t="s">
        <v>323</v>
      </c>
      <c r="D225" s="2" t="s">
        <v>814</v>
      </c>
      <c r="E225" s="4"/>
      <c r="F225" s="1" t="s">
        <v>228</v>
      </c>
      <c r="G225" s="1" t="s">
        <v>1197</v>
      </c>
      <c r="H225" s="2" t="s">
        <v>367</v>
      </c>
      <c r="I225" s="2" t="s">
        <v>363</v>
      </c>
      <c r="J225" s="29">
        <v>2.4013509055679219</v>
      </c>
      <c r="K225" s="29">
        <v>-27.284941017071628</v>
      </c>
      <c r="L225" s="20">
        <f t="shared" si="7"/>
        <v>-25.784941017071628</v>
      </c>
      <c r="M225" s="22">
        <v>2.4013509055679219</v>
      </c>
      <c r="N225" s="22">
        <v>-25.784941017071628</v>
      </c>
      <c r="O225" s="2" t="s">
        <v>802</v>
      </c>
    </row>
    <row r="226" spans="1:15" x14ac:dyDescent="0.2">
      <c r="A226" s="1" t="s">
        <v>686</v>
      </c>
      <c r="B226" s="2" t="s">
        <v>827</v>
      </c>
      <c r="C226" s="3" t="s">
        <v>146</v>
      </c>
      <c r="D226" s="2" t="s">
        <v>256</v>
      </c>
      <c r="E226" s="4"/>
      <c r="F226" s="1" t="s">
        <v>228</v>
      </c>
      <c r="G226" s="1" t="s">
        <v>1197</v>
      </c>
      <c r="I226" s="2" t="s">
        <v>357</v>
      </c>
      <c r="J226" s="29">
        <v>2.5257946738834534</v>
      </c>
      <c r="K226" s="29">
        <v>-24.600481076686837</v>
      </c>
      <c r="L226" s="20">
        <f t="shared" si="7"/>
        <v>-23.100481076686837</v>
      </c>
      <c r="M226" s="22">
        <v>2.5257946738834534</v>
      </c>
      <c r="N226" s="22">
        <v>-23.100481076686837</v>
      </c>
      <c r="O226" s="2" t="s">
        <v>802</v>
      </c>
    </row>
    <row r="227" spans="1:15" x14ac:dyDescent="0.2">
      <c r="A227" s="1" t="s">
        <v>535</v>
      </c>
      <c r="B227" s="2" t="s">
        <v>827</v>
      </c>
      <c r="C227" s="3" t="s">
        <v>344</v>
      </c>
      <c r="D227" s="2" t="s">
        <v>819</v>
      </c>
      <c r="E227" s="4"/>
      <c r="F227" s="1" t="s">
        <v>228</v>
      </c>
      <c r="G227" s="1" t="s">
        <v>1197</v>
      </c>
      <c r="H227" s="2" t="s">
        <v>367</v>
      </c>
      <c r="I227" s="2" t="s">
        <v>359</v>
      </c>
      <c r="J227" s="29">
        <v>2.5411929240374613</v>
      </c>
      <c r="K227" s="29">
        <v>-25.938681264199356</v>
      </c>
      <c r="L227" s="20">
        <f t="shared" si="7"/>
        <v>-24.438681264199356</v>
      </c>
      <c r="M227" s="22">
        <v>2.5411929240374613</v>
      </c>
      <c r="N227" s="22">
        <v>-24.438681264199356</v>
      </c>
      <c r="O227" s="2" t="s">
        <v>802</v>
      </c>
    </row>
    <row r="228" spans="1:15" x14ac:dyDescent="0.2">
      <c r="A228" s="1" t="s">
        <v>458</v>
      </c>
      <c r="B228" s="2" t="s">
        <v>827</v>
      </c>
      <c r="C228" s="3" t="s">
        <v>340</v>
      </c>
      <c r="E228" s="4"/>
      <c r="F228" s="1" t="s">
        <v>228</v>
      </c>
      <c r="G228" s="1" t="s">
        <v>1197</v>
      </c>
      <c r="H228" s="2" t="s">
        <v>367</v>
      </c>
      <c r="I228" s="2" t="s">
        <v>354</v>
      </c>
      <c r="J228" s="29">
        <v>2.5437718187353546</v>
      </c>
      <c r="K228" s="29">
        <v>-27.848492387498371</v>
      </c>
      <c r="L228" s="20">
        <f t="shared" si="7"/>
        <v>-26.348492387498371</v>
      </c>
      <c r="M228" s="22">
        <v>2.5437718187353546</v>
      </c>
      <c r="N228" s="22">
        <v>-26.348492387498371</v>
      </c>
      <c r="O228" s="2" t="s">
        <v>802</v>
      </c>
    </row>
    <row r="229" spans="1:15" x14ac:dyDescent="0.2">
      <c r="A229" s="1" t="s">
        <v>605</v>
      </c>
      <c r="B229" s="2" t="s">
        <v>827</v>
      </c>
      <c r="C229" s="3" t="s">
        <v>325</v>
      </c>
      <c r="D229" s="2" t="s">
        <v>815</v>
      </c>
      <c r="E229" s="4"/>
      <c r="F229" s="1" t="s">
        <v>228</v>
      </c>
      <c r="G229" s="1" t="s">
        <v>1197</v>
      </c>
      <c r="H229" s="2" t="s">
        <v>367</v>
      </c>
      <c r="I229" s="2" t="s">
        <v>359</v>
      </c>
      <c r="J229" s="29">
        <v>2.551821597947495</v>
      </c>
      <c r="K229" s="29">
        <v>-27.711714753518002</v>
      </c>
      <c r="L229" s="20">
        <f t="shared" si="7"/>
        <v>-26.211714753518002</v>
      </c>
      <c r="M229" s="22">
        <v>2.551821597947495</v>
      </c>
      <c r="N229" s="22">
        <v>-26.211714753518002</v>
      </c>
      <c r="O229" s="2" t="s">
        <v>802</v>
      </c>
    </row>
    <row r="230" spans="1:15" x14ac:dyDescent="0.2">
      <c r="A230" s="1" t="s">
        <v>523</v>
      </c>
      <c r="B230" s="2" t="s">
        <v>827</v>
      </c>
      <c r="C230" s="3" t="s">
        <v>337</v>
      </c>
      <c r="D230" s="2" t="s">
        <v>816</v>
      </c>
      <c r="E230" s="4"/>
      <c r="F230" s="1" t="s">
        <v>228</v>
      </c>
      <c r="G230" s="1" t="s">
        <v>1197</v>
      </c>
      <c r="H230" s="2" t="s">
        <v>367</v>
      </c>
      <c r="I230" s="2" t="s">
        <v>359</v>
      </c>
      <c r="J230" s="29">
        <v>2.5917941275559122</v>
      </c>
      <c r="K230" s="29">
        <v>-25.00883396760775</v>
      </c>
      <c r="L230" s="20">
        <f t="shared" si="7"/>
        <v>-23.50883396760775</v>
      </c>
      <c r="M230" s="22">
        <v>2.5917941275559122</v>
      </c>
      <c r="N230" s="22">
        <v>-23.50883396760775</v>
      </c>
      <c r="O230" s="2" t="s">
        <v>802</v>
      </c>
    </row>
    <row r="231" spans="1:15" x14ac:dyDescent="0.2">
      <c r="A231" s="1" t="s">
        <v>288</v>
      </c>
      <c r="B231" s="2" t="s">
        <v>827</v>
      </c>
      <c r="C231" s="3" t="s">
        <v>304</v>
      </c>
      <c r="D231" s="2" t="s">
        <v>809</v>
      </c>
      <c r="E231" s="4"/>
      <c r="F231" s="1" t="s">
        <v>228</v>
      </c>
      <c r="G231" s="1" t="s">
        <v>1197</v>
      </c>
      <c r="H231" s="2" t="s">
        <v>315</v>
      </c>
      <c r="J231" s="4">
        <v>2.6</v>
      </c>
      <c r="K231" s="4"/>
      <c r="L231" s="20"/>
      <c r="M231" s="22">
        <v>2.6</v>
      </c>
      <c r="N231" s="22"/>
      <c r="O231" s="2" t="s">
        <v>314</v>
      </c>
    </row>
    <row r="232" spans="1:15" x14ac:dyDescent="0.2">
      <c r="A232" s="1" t="s">
        <v>293</v>
      </c>
      <c r="B232" s="2" t="s">
        <v>827</v>
      </c>
      <c r="C232" s="3" t="s">
        <v>308</v>
      </c>
      <c r="E232" s="4"/>
      <c r="F232" s="1" t="s">
        <v>228</v>
      </c>
      <c r="G232" s="1" t="s">
        <v>1197</v>
      </c>
      <c r="H232" s="2" t="s">
        <v>315</v>
      </c>
      <c r="J232" s="4">
        <v>2.6</v>
      </c>
      <c r="K232" s="4"/>
      <c r="L232" s="20"/>
      <c r="M232" s="22">
        <v>2.6</v>
      </c>
      <c r="N232" s="22"/>
      <c r="O232" s="2" t="s">
        <v>314</v>
      </c>
    </row>
    <row r="233" spans="1:15" x14ac:dyDescent="0.2">
      <c r="A233" s="1" t="s">
        <v>737</v>
      </c>
      <c r="B233" s="2" t="s">
        <v>827</v>
      </c>
      <c r="C233" s="3" t="s">
        <v>325</v>
      </c>
      <c r="D233" s="2" t="s">
        <v>815</v>
      </c>
      <c r="E233" s="4"/>
      <c r="F233" s="1" t="s">
        <v>228</v>
      </c>
      <c r="G233" s="1" t="s">
        <v>1197</v>
      </c>
      <c r="H233" s="2" t="s">
        <v>367</v>
      </c>
      <c r="I233" s="2" t="s">
        <v>359</v>
      </c>
      <c r="J233" s="29">
        <v>2.604417031642781</v>
      </c>
      <c r="K233" s="29">
        <v>-27.53369368970705</v>
      </c>
      <c r="L233" s="20">
        <f t="shared" ref="L233:L268" si="8">K233+1.5</f>
        <v>-26.03369368970705</v>
      </c>
      <c r="M233" s="22">
        <v>2.604417031642781</v>
      </c>
      <c r="N233" s="22">
        <v>-26.03369368970705</v>
      </c>
      <c r="O233" s="2" t="s">
        <v>802</v>
      </c>
    </row>
    <row r="234" spans="1:15" x14ac:dyDescent="0.2">
      <c r="A234" s="1" t="s">
        <v>539</v>
      </c>
      <c r="B234" s="2" t="s">
        <v>827</v>
      </c>
      <c r="C234" s="3" t="s">
        <v>146</v>
      </c>
      <c r="D234" s="2" t="s">
        <v>256</v>
      </c>
      <c r="E234" s="4"/>
      <c r="F234" s="1" t="s">
        <v>228</v>
      </c>
      <c r="G234" s="1" t="s">
        <v>1197</v>
      </c>
      <c r="I234" s="2" t="s">
        <v>357</v>
      </c>
      <c r="J234" s="29">
        <v>2.6128323010340266</v>
      </c>
      <c r="K234" s="29">
        <v>-25.904366758120183</v>
      </c>
      <c r="L234" s="20">
        <f t="shared" si="8"/>
        <v>-24.404366758120183</v>
      </c>
      <c r="M234" s="22">
        <v>2.6128323010340266</v>
      </c>
      <c r="N234" s="22">
        <v>-24.404366758120183</v>
      </c>
      <c r="O234" s="2" t="s">
        <v>802</v>
      </c>
    </row>
    <row r="235" spans="1:15" x14ac:dyDescent="0.2">
      <c r="A235" s="1" t="s">
        <v>604</v>
      </c>
      <c r="B235" s="2" t="s">
        <v>827</v>
      </c>
      <c r="C235" s="3" t="s">
        <v>325</v>
      </c>
      <c r="D235" s="2" t="s">
        <v>815</v>
      </c>
      <c r="E235" s="4"/>
      <c r="F235" s="1" t="s">
        <v>228</v>
      </c>
      <c r="G235" s="1" t="s">
        <v>1197</v>
      </c>
      <c r="H235" s="2" t="s">
        <v>367</v>
      </c>
      <c r="I235" s="2" t="s">
        <v>359</v>
      </c>
      <c r="J235" s="29">
        <v>2.6328185658382353</v>
      </c>
      <c r="K235" s="29">
        <v>-26.308170634569425</v>
      </c>
      <c r="L235" s="20">
        <f t="shared" si="8"/>
        <v>-24.808170634569425</v>
      </c>
      <c r="M235" s="22">
        <v>2.6328185658382353</v>
      </c>
      <c r="N235" s="22">
        <v>-24.808170634569425</v>
      </c>
      <c r="O235" s="2" t="s">
        <v>802</v>
      </c>
    </row>
    <row r="236" spans="1:15" x14ac:dyDescent="0.2">
      <c r="A236" s="1" t="s">
        <v>529</v>
      </c>
      <c r="B236" s="2" t="s">
        <v>827</v>
      </c>
      <c r="C236" s="3" t="s">
        <v>343</v>
      </c>
      <c r="D236" s="2" t="s">
        <v>818</v>
      </c>
      <c r="E236" s="4"/>
      <c r="F236" s="1" t="s">
        <v>228</v>
      </c>
      <c r="G236" s="1" t="s">
        <v>1197</v>
      </c>
      <c r="H236" s="2" t="s">
        <v>367</v>
      </c>
      <c r="I236" s="2" t="s">
        <v>355</v>
      </c>
      <c r="J236" s="29">
        <v>2.6538567393163497</v>
      </c>
      <c r="K236" s="29">
        <v>-31.281905478360912</v>
      </c>
      <c r="L236" s="20">
        <f t="shared" si="8"/>
        <v>-29.781905478360912</v>
      </c>
      <c r="M236" s="22">
        <v>2.6538567393163497</v>
      </c>
      <c r="N236" s="22">
        <v>-29.781905478360912</v>
      </c>
      <c r="O236" s="2" t="s">
        <v>802</v>
      </c>
    </row>
    <row r="237" spans="1:15" x14ac:dyDescent="0.2">
      <c r="A237" s="1" t="s">
        <v>742</v>
      </c>
      <c r="B237" s="2" t="s">
        <v>827</v>
      </c>
      <c r="C237" s="3" t="s">
        <v>325</v>
      </c>
      <c r="D237" s="2" t="s">
        <v>815</v>
      </c>
      <c r="E237" s="4"/>
      <c r="F237" s="1" t="s">
        <v>228</v>
      </c>
      <c r="G237" s="1" t="s">
        <v>1197</v>
      </c>
      <c r="H237" s="2" t="s">
        <v>367</v>
      </c>
      <c r="I237" s="2" t="s">
        <v>359</v>
      </c>
      <c r="J237" s="29">
        <v>2.6822582735118039</v>
      </c>
      <c r="K237" s="29">
        <v>-25.821869191963884</v>
      </c>
      <c r="L237" s="20">
        <f t="shared" si="8"/>
        <v>-24.321869191963884</v>
      </c>
      <c r="M237" s="22">
        <v>2.6822582735118039</v>
      </c>
      <c r="N237" s="22">
        <v>-24.321869191963884</v>
      </c>
      <c r="O237" s="2" t="s">
        <v>802</v>
      </c>
    </row>
    <row r="238" spans="1:15" x14ac:dyDescent="0.2">
      <c r="A238" s="1" t="s">
        <v>637</v>
      </c>
      <c r="B238" s="2" t="s">
        <v>827</v>
      </c>
      <c r="C238" s="3" t="s">
        <v>352</v>
      </c>
      <c r="D238" s="2" t="s">
        <v>826</v>
      </c>
      <c r="E238" s="4"/>
      <c r="F238" s="1" t="s">
        <v>228</v>
      </c>
      <c r="G238" s="1" t="s">
        <v>1197</v>
      </c>
      <c r="H238" s="2" t="s">
        <v>367</v>
      </c>
      <c r="I238" s="2" t="s">
        <v>363</v>
      </c>
      <c r="J238" s="29">
        <v>2.6970867845993758</v>
      </c>
      <c r="K238" s="29">
        <v>-25.257639980552625</v>
      </c>
      <c r="L238" s="20">
        <f t="shared" si="8"/>
        <v>-23.757639980552625</v>
      </c>
      <c r="M238" s="22">
        <v>2.6970867845993758</v>
      </c>
      <c r="N238" s="22">
        <v>-23.757639980552625</v>
      </c>
      <c r="O238" s="2" t="s">
        <v>802</v>
      </c>
    </row>
    <row r="239" spans="1:15" x14ac:dyDescent="0.2">
      <c r="A239" s="1" t="s">
        <v>369</v>
      </c>
      <c r="B239" s="2" t="s">
        <v>827</v>
      </c>
      <c r="C239" s="3" t="s">
        <v>316</v>
      </c>
      <c r="D239" s="2" t="s">
        <v>805</v>
      </c>
      <c r="E239" s="4"/>
      <c r="F239" s="1" t="s">
        <v>228</v>
      </c>
      <c r="G239" s="1" t="s">
        <v>1197</v>
      </c>
      <c r="H239" s="2" t="s">
        <v>367</v>
      </c>
      <c r="I239" s="2" t="s">
        <v>354</v>
      </c>
      <c r="J239" s="29">
        <v>2.7055303956893986</v>
      </c>
      <c r="K239" s="29">
        <v>-28.987731752295208</v>
      </c>
      <c r="L239" s="20">
        <f t="shared" si="8"/>
        <v>-27.487731752295208</v>
      </c>
      <c r="M239" s="22">
        <v>2.7055303956893986</v>
      </c>
      <c r="N239" s="22">
        <v>-27.487731752295208</v>
      </c>
      <c r="O239" s="2" t="s">
        <v>802</v>
      </c>
    </row>
    <row r="240" spans="1:15" x14ac:dyDescent="0.2">
      <c r="A240" s="1" t="s">
        <v>467</v>
      </c>
      <c r="B240" s="2" t="s">
        <v>827</v>
      </c>
      <c r="C240" s="3" t="s">
        <v>342</v>
      </c>
      <c r="E240" s="4"/>
      <c r="F240" s="1" t="s">
        <v>228</v>
      </c>
      <c r="G240" s="1" t="s">
        <v>1197</v>
      </c>
      <c r="H240" s="2" t="s">
        <v>367</v>
      </c>
      <c r="I240" s="2" t="s">
        <v>354</v>
      </c>
      <c r="J240" s="29">
        <v>2.7062609787814336</v>
      </c>
      <c r="K240" s="29">
        <v>-26.870420129867252</v>
      </c>
      <c r="L240" s="20">
        <f t="shared" si="8"/>
        <v>-25.370420129867252</v>
      </c>
      <c r="M240" s="22">
        <v>2.7062609787814336</v>
      </c>
      <c r="N240" s="22">
        <v>-25.370420129867252</v>
      </c>
      <c r="O240" s="2" t="s">
        <v>802</v>
      </c>
    </row>
    <row r="241" spans="1:15" x14ac:dyDescent="0.2">
      <c r="A241" s="1" t="s">
        <v>556</v>
      </c>
      <c r="B241" s="2" t="s">
        <v>827</v>
      </c>
      <c r="C241" s="3" t="s">
        <v>346</v>
      </c>
      <c r="E241" s="4"/>
      <c r="F241" s="1" t="s">
        <v>228</v>
      </c>
      <c r="G241" s="1" t="s">
        <v>1197</v>
      </c>
      <c r="H241" s="2" t="s">
        <v>367</v>
      </c>
      <c r="I241" s="2" t="s">
        <v>359</v>
      </c>
      <c r="J241" s="29">
        <v>2.72012698577241</v>
      </c>
      <c r="K241" s="29">
        <v>-26.237613505619965</v>
      </c>
      <c r="L241" s="20">
        <f t="shared" si="8"/>
        <v>-24.737613505619965</v>
      </c>
      <c r="M241" s="22">
        <v>2.72012698577241</v>
      </c>
      <c r="N241" s="22">
        <v>-24.737613505619965</v>
      </c>
      <c r="O241" s="2" t="s">
        <v>802</v>
      </c>
    </row>
    <row r="242" spans="1:15" x14ac:dyDescent="0.2">
      <c r="A242" s="1" t="s">
        <v>777</v>
      </c>
      <c r="B242" s="2" t="s">
        <v>827</v>
      </c>
      <c r="C242" s="3" t="s">
        <v>352</v>
      </c>
      <c r="D242" s="2" t="s">
        <v>826</v>
      </c>
      <c r="E242" s="4"/>
      <c r="F242" s="1" t="s">
        <v>228</v>
      </c>
      <c r="G242" s="1" t="s">
        <v>1197</v>
      </c>
      <c r="H242" s="2" t="s">
        <v>367</v>
      </c>
      <c r="I242" s="2" t="s">
        <v>363</v>
      </c>
      <c r="J242" s="29">
        <v>2.7289464666036798</v>
      </c>
      <c r="K242" s="29">
        <v>-25.483698852858815</v>
      </c>
      <c r="L242" s="20">
        <f t="shared" si="8"/>
        <v>-23.983698852858815</v>
      </c>
      <c r="M242" s="22">
        <v>2.7289464666036798</v>
      </c>
      <c r="N242" s="22">
        <v>-23.983698852858815</v>
      </c>
      <c r="O242" s="2" t="s">
        <v>802</v>
      </c>
    </row>
    <row r="243" spans="1:15" x14ac:dyDescent="0.2">
      <c r="A243" s="1" t="s">
        <v>636</v>
      </c>
      <c r="B243" s="2" t="s">
        <v>827</v>
      </c>
      <c r="C243" s="3" t="s">
        <v>352</v>
      </c>
      <c r="D243" s="2" t="s">
        <v>826</v>
      </c>
      <c r="E243" s="4"/>
      <c r="F243" s="1" t="s">
        <v>228</v>
      </c>
      <c r="G243" s="1" t="s">
        <v>1197</v>
      </c>
      <c r="H243" s="2" t="s">
        <v>367</v>
      </c>
      <c r="I243" s="2" t="s">
        <v>363</v>
      </c>
      <c r="J243" s="29">
        <v>2.7605194588969826</v>
      </c>
      <c r="K243" s="29">
        <v>-26.097887934527183</v>
      </c>
      <c r="L243" s="20">
        <f t="shared" si="8"/>
        <v>-24.597887934527183</v>
      </c>
      <c r="M243" s="22">
        <v>2.7605194588969826</v>
      </c>
      <c r="N243" s="22">
        <v>-24.597887934527183</v>
      </c>
      <c r="O243" s="2" t="s">
        <v>802</v>
      </c>
    </row>
    <row r="244" spans="1:15" x14ac:dyDescent="0.2">
      <c r="A244" s="1" t="s">
        <v>727</v>
      </c>
      <c r="B244" s="2" t="s">
        <v>827</v>
      </c>
      <c r="C244" s="3" t="s">
        <v>349</v>
      </c>
      <c r="D244" s="2" t="s">
        <v>237</v>
      </c>
      <c r="E244" s="4"/>
      <c r="F244" s="1" t="s">
        <v>228</v>
      </c>
      <c r="G244" s="1" t="s">
        <v>1197</v>
      </c>
      <c r="H244" s="2" t="s">
        <v>367</v>
      </c>
      <c r="I244" s="2" t="s">
        <v>364</v>
      </c>
      <c r="J244" s="29">
        <v>2.7632552414025442</v>
      </c>
      <c r="K244" s="29">
        <v>-26.889995574829626</v>
      </c>
      <c r="L244" s="20">
        <f t="shared" si="8"/>
        <v>-25.389995574829626</v>
      </c>
      <c r="M244" s="22">
        <v>2.7632552414025442</v>
      </c>
      <c r="N244" s="22">
        <v>-25.389995574829626</v>
      </c>
      <c r="O244" s="2" t="s">
        <v>802</v>
      </c>
    </row>
    <row r="245" spans="1:15" x14ac:dyDescent="0.2">
      <c r="A245" s="1" t="s">
        <v>594</v>
      </c>
      <c r="B245" s="2" t="s">
        <v>827</v>
      </c>
      <c r="C245" s="3" t="s">
        <v>323</v>
      </c>
      <c r="D245" s="2" t="s">
        <v>814</v>
      </c>
      <c r="E245" s="4"/>
      <c r="F245" s="1" t="s">
        <v>228</v>
      </c>
      <c r="G245" s="1" t="s">
        <v>1197</v>
      </c>
      <c r="H245" s="2" t="s">
        <v>367</v>
      </c>
      <c r="I245" s="2" t="s">
        <v>363</v>
      </c>
      <c r="J245" s="29">
        <v>2.7830971904266391</v>
      </c>
      <c r="K245" s="29">
        <v>-28.918952678064983</v>
      </c>
      <c r="L245" s="20">
        <f t="shared" si="8"/>
        <v>-27.418952678064983</v>
      </c>
      <c r="M245" s="22">
        <v>2.7830971904266391</v>
      </c>
      <c r="N245" s="22">
        <v>-27.418952678064983</v>
      </c>
      <c r="O245" s="2" t="s">
        <v>802</v>
      </c>
    </row>
    <row r="246" spans="1:15" x14ac:dyDescent="0.2">
      <c r="A246" s="1" t="s">
        <v>452</v>
      </c>
      <c r="B246" s="2" t="s">
        <v>827</v>
      </c>
      <c r="C246" s="3" t="s">
        <v>337</v>
      </c>
      <c r="D246" s="2" t="s">
        <v>816</v>
      </c>
      <c r="E246" s="4"/>
      <c r="F246" s="1" t="s">
        <v>228</v>
      </c>
      <c r="G246" s="1" t="s">
        <v>1197</v>
      </c>
      <c r="H246" s="2" t="s">
        <v>367</v>
      </c>
      <c r="I246" s="2" t="s">
        <v>359</v>
      </c>
      <c r="J246" s="29">
        <v>2.7864771463991183</v>
      </c>
      <c r="K246" s="29">
        <v>-27.743128781942897</v>
      </c>
      <c r="L246" s="20">
        <f t="shared" si="8"/>
        <v>-26.243128781942897</v>
      </c>
      <c r="M246" s="22">
        <v>2.7864771463991183</v>
      </c>
      <c r="N246" s="22">
        <v>-26.243128781942897</v>
      </c>
      <c r="O246" s="2" t="s">
        <v>802</v>
      </c>
    </row>
    <row r="247" spans="1:15" x14ac:dyDescent="0.2">
      <c r="A247" s="1" t="s">
        <v>376</v>
      </c>
      <c r="B247" s="2" t="s">
        <v>827</v>
      </c>
      <c r="C247" s="3" t="s">
        <v>316</v>
      </c>
      <c r="D247" s="2" t="s">
        <v>805</v>
      </c>
      <c r="E247" s="4"/>
      <c r="F247" s="1" t="s">
        <v>228</v>
      </c>
      <c r="G247" s="1" t="s">
        <v>1197</v>
      </c>
      <c r="H247" s="2" t="s">
        <v>367</v>
      </c>
      <c r="I247" s="2" t="s">
        <v>354</v>
      </c>
      <c r="J247" s="29">
        <v>2.8649168622524877</v>
      </c>
      <c r="K247" s="29">
        <v>-31.930583569629778</v>
      </c>
      <c r="L247" s="20">
        <f t="shared" si="8"/>
        <v>-30.430583569629778</v>
      </c>
      <c r="M247" s="22">
        <v>2.8649168622524877</v>
      </c>
      <c r="N247" s="22">
        <v>-30.430583569629778</v>
      </c>
      <c r="O247" s="2" t="s">
        <v>802</v>
      </c>
    </row>
    <row r="248" spans="1:15" x14ac:dyDescent="0.2">
      <c r="A248" s="1" t="s">
        <v>764</v>
      </c>
      <c r="B248" s="2" t="s">
        <v>827</v>
      </c>
      <c r="C248" s="3" t="s">
        <v>321</v>
      </c>
      <c r="D248" s="2" t="s">
        <v>825</v>
      </c>
      <c r="E248" s="4"/>
      <c r="F248" s="1" t="s">
        <v>228</v>
      </c>
      <c r="G248" s="1" t="s">
        <v>1197</v>
      </c>
      <c r="H248" s="2" t="s">
        <v>367</v>
      </c>
      <c r="I248" s="2" t="s">
        <v>355</v>
      </c>
      <c r="J248" s="29">
        <v>2.8757262958989225</v>
      </c>
      <c r="K248" s="29">
        <v>-26.859647728299159</v>
      </c>
      <c r="L248" s="20">
        <f t="shared" si="8"/>
        <v>-25.359647728299159</v>
      </c>
      <c r="M248" s="22">
        <v>2.8757262958989225</v>
      </c>
      <c r="N248" s="22">
        <v>-25.359647728299159</v>
      </c>
      <c r="O248" s="2" t="s">
        <v>802</v>
      </c>
    </row>
    <row r="249" spans="1:15" x14ac:dyDescent="0.2">
      <c r="A249" s="1" t="s">
        <v>512</v>
      </c>
      <c r="B249" s="2" t="s">
        <v>827</v>
      </c>
      <c r="C249" s="3" t="s">
        <v>810</v>
      </c>
      <c r="E249" s="4"/>
      <c r="F249" s="1" t="s">
        <v>228</v>
      </c>
      <c r="G249" s="1" t="s">
        <v>1197</v>
      </c>
      <c r="H249" s="2" t="s">
        <v>367</v>
      </c>
      <c r="I249" s="2" t="s">
        <v>356</v>
      </c>
      <c r="J249" s="29">
        <v>2.8947438256407594</v>
      </c>
      <c r="K249" s="29">
        <v>-25.681840428356491</v>
      </c>
      <c r="L249" s="20">
        <f t="shared" si="8"/>
        <v>-24.181840428356491</v>
      </c>
      <c r="M249" s="22">
        <v>2.8947438256407594</v>
      </c>
      <c r="N249" s="22">
        <v>-24.181840428356491</v>
      </c>
      <c r="O249" s="2" t="s">
        <v>802</v>
      </c>
    </row>
    <row r="250" spans="1:15" x14ac:dyDescent="0.2">
      <c r="A250" s="1" t="s">
        <v>775</v>
      </c>
      <c r="B250" s="2" t="s">
        <v>827</v>
      </c>
      <c r="C250" s="3" t="s">
        <v>352</v>
      </c>
      <c r="D250" s="2" t="s">
        <v>826</v>
      </c>
      <c r="E250" s="4"/>
      <c r="F250" s="1" t="s">
        <v>228</v>
      </c>
      <c r="G250" s="1" t="s">
        <v>1197</v>
      </c>
      <c r="H250" s="2" t="s">
        <v>367</v>
      </c>
      <c r="I250" s="2" t="s">
        <v>363</v>
      </c>
      <c r="J250" s="29">
        <v>2.9182711739555143</v>
      </c>
      <c r="K250" s="29">
        <v>-25.613135940746091</v>
      </c>
      <c r="L250" s="20">
        <f t="shared" si="8"/>
        <v>-24.113135940746091</v>
      </c>
      <c r="M250" s="22">
        <v>2.9182711739555143</v>
      </c>
      <c r="N250" s="22">
        <v>-24.113135940746091</v>
      </c>
      <c r="O250" s="2" t="s">
        <v>802</v>
      </c>
    </row>
    <row r="251" spans="1:15" x14ac:dyDescent="0.2">
      <c r="A251" s="1" t="s">
        <v>520</v>
      </c>
      <c r="B251" s="2" t="s">
        <v>827</v>
      </c>
      <c r="C251" s="3" t="s">
        <v>337</v>
      </c>
      <c r="D251" s="2" t="s">
        <v>816</v>
      </c>
      <c r="E251" s="4"/>
      <c r="F251" s="1" t="s">
        <v>228</v>
      </c>
      <c r="G251" s="1" t="s">
        <v>1197</v>
      </c>
      <c r="H251" s="2" t="s">
        <v>367</v>
      </c>
      <c r="I251" s="2" t="s">
        <v>359</v>
      </c>
      <c r="J251" s="29">
        <v>2.9284049032057422</v>
      </c>
      <c r="K251" s="29">
        <v>-27.774673422426755</v>
      </c>
      <c r="L251" s="20">
        <f t="shared" si="8"/>
        <v>-26.274673422426755</v>
      </c>
      <c r="M251" s="22">
        <v>2.9284049032057422</v>
      </c>
      <c r="N251" s="22">
        <v>-26.274673422426755</v>
      </c>
      <c r="O251" s="2" t="s">
        <v>802</v>
      </c>
    </row>
    <row r="252" spans="1:15" x14ac:dyDescent="0.2">
      <c r="A252" s="1" t="s">
        <v>635</v>
      </c>
      <c r="B252" s="2" t="s">
        <v>827</v>
      </c>
      <c r="C252" s="3" t="s">
        <v>352</v>
      </c>
      <c r="D252" s="2" t="s">
        <v>826</v>
      </c>
      <c r="E252" s="4"/>
      <c r="F252" s="1" t="s">
        <v>228</v>
      </c>
      <c r="G252" s="1" t="s">
        <v>1197</v>
      </c>
      <c r="H252" s="2" t="s">
        <v>367</v>
      </c>
      <c r="I252" s="2" t="s">
        <v>363</v>
      </c>
      <c r="J252" s="29">
        <v>2.9733952133194594</v>
      </c>
      <c r="K252" s="29">
        <v>-25.747694271128754</v>
      </c>
      <c r="L252" s="20">
        <f t="shared" si="8"/>
        <v>-24.247694271128754</v>
      </c>
      <c r="M252" s="22">
        <v>2.9733952133194594</v>
      </c>
      <c r="N252" s="22">
        <v>-24.247694271128754</v>
      </c>
      <c r="O252" s="2" t="s">
        <v>802</v>
      </c>
    </row>
    <row r="253" spans="1:15" x14ac:dyDescent="0.2">
      <c r="A253" s="1" t="s">
        <v>368</v>
      </c>
      <c r="B253" s="2" t="s">
        <v>827</v>
      </c>
      <c r="C253" s="3" t="s">
        <v>316</v>
      </c>
      <c r="D253" s="2" t="s">
        <v>805</v>
      </c>
      <c r="E253" s="4"/>
      <c r="F253" s="1" t="s">
        <v>228</v>
      </c>
      <c r="G253" s="1" t="s">
        <v>1197</v>
      </c>
      <c r="H253" s="2" t="s">
        <v>367</v>
      </c>
      <c r="I253" s="2" t="s">
        <v>354</v>
      </c>
      <c r="J253" s="29">
        <v>2.9917754784965789</v>
      </c>
      <c r="K253" s="29">
        <v>-30.025636215819627</v>
      </c>
      <c r="L253" s="20">
        <f t="shared" si="8"/>
        <v>-28.525636215819627</v>
      </c>
      <c r="M253" s="22">
        <v>2.9917754784965789</v>
      </c>
      <c r="N253" s="22">
        <v>-28.525636215819627</v>
      </c>
      <c r="O253" s="2" t="s">
        <v>802</v>
      </c>
    </row>
    <row r="254" spans="1:15" x14ac:dyDescent="0.2">
      <c r="A254" s="1" t="s">
        <v>788</v>
      </c>
      <c r="B254" s="2" t="s">
        <v>827</v>
      </c>
      <c r="C254" s="3" t="s">
        <v>346</v>
      </c>
      <c r="E254" s="4"/>
      <c r="F254" s="1" t="s">
        <v>228</v>
      </c>
      <c r="G254" s="1" t="s">
        <v>1197</v>
      </c>
      <c r="H254" s="2" t="s">
        <v>367</v>
      </c>
      <c r="I254" s="2" t="s">
        <v>359</v>
      </c>
      <c r="J254" s="29">
        <v>3.0044245520201134</v>
      </c>
      <c r="K254" s="29">
        <v>-24.861530665703185</v>
      </c>
      <c r="L254" s="20">
        <f t="shared" si="8"/>
        <v>-23.361530665703185</v>
      </c>
      <c r="M254" s="22">
        <v>3.0044245520201134</v>
      </c>
      <c r="N254" s="22">
        <v>-23.361530665703185</v>
      </c>
      <c r="O254" s="2" t="s">
        <v>802</v>
      </c>
    </row>
    <row r="255" spans="1:15" x14ac:dyDescent="0.2">
      <c r="A255" s="1" t="s">
        <v>728</v>
      </c>
      <c r="B255" s="2" t="s">
        <v>827</v>
      </c>
      <c r="C255" s="3" t="s">
        <v>349</v>
      </c>
      <c r="D255" s="2" t="s">
        <v>237</v>
      </c>
      <c r="E255" s="4"/>
      <c r="F255" s="1" t="s">
        <v>228</v>
      </c>
      <c r="G255" s="1" t="s">
        <v>1197</v>
      </c>
      <c r="H255" s="2" t="s">
        <v>367</v>
      </c>
      <c r="I255" s="2" t="s">
        <v>364</v>
      </c>
      <c r="J255" s="29">
        <v>3.0346476792702197</v>
      </c>
      <c r="K255" s="29">
        <v>-25.390927958226388</v>
      </c>
      <c r="L255" s="20">
        <f t="shared" si="8"/>
        <v>-23.890927958226388</v>
      </c>
      <c r="M255" s="22">
        <v>3.0346476792702197</v>
      </c>
      <c r="N255" s="22">
        <v>-23.890927958226388</v>
      </c>
      <c r="O255" s="2" t="s">
        <v>802</v>
      </c>
    </row>
    <row r="256" spans="1:15" x14ac:dyDescent="0.2">
      <c r="A256" s="1" t="s">
        <v>584</v>
      </c>
      <c r="B256" s="2" t="s">
        <v>827</v>
      </c>
      <c r="C256" s="3" t="s">
        <v>349</v>
      </c>
      <c r="D256" s="2" t="s">
        <v>237</v>
      </c>
      <c r="E256" s="4"/>
      <c r="F256" s="1" t="s">
        <v>228</v>
      </c>
      <c r="G256" s="1" t="s">
        <v>1197</v>
      </c>
      <c r="H256" s="2" t="s">
        <v>367</v>
      </c>
      <c r="I256" s="2" t="s">
        <v>364</v>
      </c>
      <c r="J256" s="29">
        <v>3.0576056495908532</v>
      </c>
      <c r="K256" s="29">
        <v>-26.187445036582059</v>
      </c>
      <c r="L256" s="20">
        <f t="shared" si="8"/>
        <v>-24.687445036582059</v>
      </c>
      <c r="M256" s="22">
        <v>3.0576056495908532</v>
      </c>
      <c r="N256" s="22">
        <v>-24.687445036582059</v>
      </c>
      <c r="O256" s="2" t="s">
        <v>802</v>
      </c>
    </row>
    <row r="257" spans="1:15" x14ac:dyDescent="0.2">
      <c r="A257" s="1" t="s">
        <v>498</v>
      </c>
      <c r="B257" s="2" t="s">
        <v>827</v>
      </c>
      <c r="C257" s="3" t="s">
        <v>316</v>
      </c>
      <c r="D257" s="2" t="s">
        <v>805</v>
      </c>
      <c r="E257" s="4"/>
      <c r="F257" s="1" t="s">
        <v>228</v>
      </c>
      <c r="G257" s="1" t="s">
        <v>1197</v>
      </c>
      <c r="H257" s="2" t="s">
        <v>367</v>
      </c>
      <c r="I257" s="2" t="s">
        <v>354</v>
      </c>
      <c r="J257" s="29">
        <v>3.0893469303133174</v>
      </c>
      <c r="K257" s="29">
        <v>-28.372780777059912</v>
      </c>
      <c r="L257" s="20">
        <f t="shared" si="8"/>
        <v>-26.872780777059912</v>
      </c>
      <c r="M257" s="22">
        <v>3.0893469303133174</v>
      </c>
      <c r="N257" s="22">
        <v>-26.872780777059912</v>
      </c>
      <c r="O257" s="2" t="s">
        <v>802</v>
      </c>
    </row>
    <row r="258" spans="1:15" x14ac:dyDescent="0.2">
      <c r="A258" s="1" t="s">
        <v>736</v>
      </c>
      <c r="B258" s="2" t="s">
        <v>827</v>
      </c>
      <c r="C258" s="3" t="s">
        <v>323</v>
      </c>
      <c r="D258" s="2" t="s">
        <v>814</v>
      </c>
      <c r="E258" s="4"/>
      <c r="F258" s="1" t="s">
        <v>228</v>
      </c>
      <c r="G258" s="1" t="s">
        <v>1197</v>
      </c>
      <c r="H258" s="2" t="s">
        <v>367</v>
      </c>
      <c r="I258" s="2" t="s">
        <v>363</v>
      </c>
      <c r="J258" s="29">
        <v>3.0937687959389564</v>
      </c>
      <c r="K258" s="29">
        <v>-29.303724505464725</v>
      </c>
      <c r="L258" s="20">
        <f t="shared" si="8"/>
        <v>-27.803724505464725</v>
      </c>
      <c r="M258" s="22">
        <v>3.0937687959389564</v>
      </c>
      <c r="N258" s="22">
        <v>-27.803724505464725</v>
      </c>
      <c r="O258" s="2" t="s">
        <v>802</v>
      </c>
    </row>
    <row r="259" spans="1:15" x14ac:dyDescent="0.2">
      <c r="A259" s="1" t="s">
        <v>644</v>
      </c>
      <c r="B259" s="2" t="s">
        <v>827</v>
      </c>
      <c r="C259" s="3" t="s">
        <v>346</v>
      </c>
      <c r="E259" s="4"/>
      <c r="F259" s="1" t="s">
        <v>228</v>
      </c>
      <c r="G259" s="1" t="s">
        <v>1197</v>
      </c>
      <c r="H259" s="2" t="s">
        <v>367</v>
      </c>
      <c r="I259" s="2" t="s">
        <v>359</v>
      </c>
      <c r="J259" s="29">
        <v>3.1067113423517174</v>
      </c>
      <c r="K259" s="29">
        <v>-28.497361057385842</v>
      </c>
      <c r="L259" s="20">
        <f t="shared" si="8"/>
        <v>-26.997361057385842</v>
      </c>
      <c r="M259" s="22">
        <v>3.1067113423517174</v>
      </c>
      <c r="N259" s="22">
        <v>-26.997361057385842</v>
      </c>
      <c r="O259" s="2" t="s">
        <v>802</v>
      </c>
    </row>
    <row r="260" spans="1:15" x14ac:dyDescent="0.2">
      <c r="A260" s="1" t="s">
        <v>544</v>
      </c>
      <c r="B260" s="2" t="s">
        <v>827</v>
      </c>
      <c r="C260" s="3" t="s">
        <v>321</v>
      </c>
      <c r="D260" s="2" t="s">
        <v>825</v>
      </c>
      <c r="E260" s="4"/>
      <c r="F260" s="1" t="s">
        <v>228</v>
      </c>
      <c r="G260" s="1" t="s">
        <v>1197</v>
      </c>
      <c r="H260" s="2" t="s">
        <v>367</v>
      </c>
      <c r="I260" s="2" t="s">
        <v>355</v>
      </c>
      <c r="J260" s="29">
        <v>3.1566690854432835</v>
      </c>
      <c r="K260" s="29">
        <v>-25.913050712452424</v>
      </c>
      <c r="L260" s="20">
        <f t="shared" si="8"/>
        <v>-24.413050712452424</v>
      </c>
      <c r="M260" s="22">
        <v>3.1566690854432835</v>
      </c>
      <c r="N260" s="22">
        <v>-24.413050712452424</v>
      </c>
      <c r="O260" s="2" t="s">
        <v>802</v>
      </c>
    </row>
    <row r="261" spans="1:15" x14ac:dyDescent="0.2">
      <c r="A261" s="1" t="s">
        <v>740</v>
      </c>
      <c r="B261" s="2" t="s">
        <v>827</v>
      </c>
      <c r="C261" s="3" t="s">
        <v>325</v>
      </c>
      <c r="D261" s="2" t="s">
        <v>815</v>
      </c>
      <c r="E261" s="4"/>
      <c r="F261" s="1" t="s">
        <v>228</v>
      </c>
      <c r="G261" s="1" t="s">
        <v>1197</v>
      </c>
      <c r="H261" s="2" t="s">
        <v>367</v>
      </c>
      <c r="I261" s="2" t="s">
        <v>359</v>
      </c>
      <c r="J261" s="29">
        <v>3.1913820716821721</v>
      </c>
      <c r="K261" s="29">
        <v>-27.351330648729974</v>
      </c>
      <c r="L261" s="20">
        <f t="shared" si="8"/>
        <v>-25.851330648729974</v>
      </c>
      <c r="M261" s="22">
        <v>3.1913820716821721</v>
      </c>
      <c r="N261" s="22">
        <v>-25.851330648729974</v>
      </c>
      <c r="O261" s="2" t="s">
        <v>802</v>
      </c>
    </row>
    <row r="262" spans="1:15" x14ac:dyDescent="0.2">
      <c r="A262" s="1" t="s">
        <v>619</v>
      </c>
      <c r="B262" s="2" t="s">
        <v>827</v>
      </c>
      <c r="C262" s="3" t="s">
        <v>321</v>
      </c>
      <c r="D262" s="2" t="s">
        <v>825</v>
      </c>
      <c r="E262" s="4"/>
      <c r="F262" s="1" t="s">
        <v>228</v>
      </c>
      <c r="G262" s="1" t="s">
        <v>1197</v>
      </c>
      <c r="H262" s="2" t="s">
        <v>367</v>
      </c>
      <c r="I262" s="2" t="s">
        <v>355</v>
      </c>
      <c r="J262" s="29">
        <v>3.2038845551353661</v>
      </c>
      <c r="K262" s="29">
        <v>-29.272518442178342</v>
      </c>
      <c r="L262" s="20">
        <f t="shared" si="8"/>
        <v>-27.772518442178342</v>
      </c>
      <c r="M262" s="22">
        <v>3.2038845551353661</v>
      </c>
      <c r="N262" s="22">
        <v>-27.772518442178342</v>
      </c>
      <c r="O262" s="2" t="s">
        <v>802</v>
      </c>
    </row>
    <row r="263" spans="1:15" x14ac:dyDescent="0.2">
      <c r="A263" s="1" t="s">
        <v>744</v>
      </c>
      <c r="B263" s="2" t="s">
        <v>827</v>
      </c>
      <c r="C263" s="3" t="s">
        <v>329</v>
      </c>
      <c r="D263" s="2" t="s">
        <v>817</v>
      </c>
      <c r="E263" s="4"/>
      <c r="F263" s="1" t="s">
        <v>228</v>
      </c>
      <c r="G263" s="1" t="s">
        <v>1197</v>
      </c>
      <c r="H263" s="2" t="s">
        <v>367</v>
      </c>
      <c r="I263" s="2" t="s">
        <v>359</v>
      </c>
      <c r="J263" s="29">
        <v>3.2229393318993438</v>
      </c>
      <c r="K263" s="29">
        <v>-29.163020621293917</v>
      </c>
      <c r="L263" s="20">
        <f t="shared" si="8"/>
        <v>-27.663020621293917</v>
      </c>
      <c r="M263" s="22">
        <v>3.2229393318993438</v>
      </c>
      <c r="N263" s="22">
        <v>-27.663020621293917</v>
      </c>
      <c r="O263" s="2" t="s">
        <v>802</v>
      </c>
    </row>
    <row r="264" spans="1:15" x14ac:dyDescent="0.2">
      <c r="A264" s="1" t="s">
        <v>545</v>
      </c>
      <c r="B264" s="2" t="s">
        <v>827</v>
      </c>
      <c r="C264" s="3" t="s">
        <v>321</v>
      </c>
      <c r="D264" s="2" t="s">
        <v>825</v>
      </c>
      <c r="E264" s="4"/>
      <c r="F264" s="1" t="s">
        <v>228</v>
      </c>
      <c r="G264" s="1" t="s">
        <v>1197</v>
      </c>
      <c r="H264" s="2" t="s">
        <v>367</v>
      </c>
      <c r="I264" s="2" t="s">
        <v>355</v>
      </c>
      <c r="J264" s="29">
        <v>3.2418736880296466</v>
      </c>
      <c r="K264" s="29">
        <v>-27.045221258518449</v>
      </c>
      <c r="L264" s="20">
        <f t="shared" si="8"/>
        <v>-25.545221258518449</v>
      </c>
      <c r="M264" s="22">
        <v>3.2418736880296466</v>
      </c>
      <c r="N264" s="22">
        <v>-25.545221258518449</v>
      </c>
      <c r="O264" s="2" t="s">
        <v>802</v>
      </c>
    </row>
    <row r="265" spans="1:15" x14ac:dyDescent="0.2">
      <c r="A265" s="1" t="s">
        <v>787</v>
      </c>
      <c r="B265" s="2" t="s">
        <v>827</v>
      </c>
      <c r="C265" s="3" t="s">
        <v>346</v>
      </c>
      <c r="E265" s="4"/>
      <c r="F265" s="1" t="s">
        <v>228</v>
      </c>
      <c r="G265" s="1" t="s">
        <v>1197</v>
      </c>
      <c r="H265" s="2" t="s">
        <v>367</v>
      </c>
      <c r="I265" s="2" t="s">
        <v>359</v>
      </c>
      <c r="J265" s="29">
        <v>3.2511848447483467</v>
      </c>
      <c r="K265" s="29">
        <v>-28.523838858278385</v>
      </c>
      <c r="L265" s="20">
        <f t="shared" si="8"/>
        <v>-27.023838858278385</v>
      </c>
      <c r="M265" s="22">
        <v>3.2511848447483467</v>
      </c>
      <c r="N265" s="22">
        <v>-27.023838858278385</v>
      </c>
      <c r="O265" s="2" t="s">
        <v>802</v>
      </c>
    </row>
    <row r="266" spans="1:15" x14ac:dyDescent="0.2">
      <c r="A266" s="1" t="s">
        <v>743</v>
      </c>
      <c r="B266" s="2" t="s">
        <v>827</v>
      </c>
      <c r="C266" s="3" t="s">
        <v>329</v>
      </c>
      <c r="D266" s="2" t="s">
        <v>817</v>
      </c>
      <c r="E266" s="4"/>
      <c r="F266" s="1" t="s">
        <v>228</v>
      </c>
      <c r="G266" s="1" t="s">
        <v>1197</v>
      </c>
      <c r="H266" s="2" t="s">
        <v>367</v>
      </c>
      <c r="I266" s="2" t="s">
        <v>359</v>
      </c>
      <c r="J266" s="29">
        <v>3.2566004094643271</v>
      </c>
      <c r="K266" s="29">
        <v>-29.101147446676691</v>
      </c>
      <c r="L266" s="20">
        <f t="shared" si="8"/>
        <v>-27.601147446676691</v>
      </c>
      <c r="M266" s="22">
        <v>3.2566004094643271</v>
      </c>
      <c r="N266" s="22">
        <v>-27.601147446676691</v>
      </c>
      <c r="O266" s="2" t="s">
        <v>802</v>
      </c>
    </row>
    <row r="267" spans="1:15" x14ac:dyDescent="0.2">
      <c r="A267" s="1" t="s">
        <v>773</v>
      </c>
      <c r="B267" s="2" t="s">
        <v>827</v>
      </c>
      <c r="C267" s="3" t="s">
        <v>348</v>
      </c>
      <c r="E267" s="4"/>
      <c r="F267" s="1" t="s">
        <v>228</v>
      </c>
      <c r="G267" s="1" t="s">
        <v>1197</v>
      </c>
      <c r="H267" s="2" t="s">
        <v>367</v>
      </c>
      <c r="I267" s="2" t="s">
        <v>357</v>
      </c>
      <c r="J267" s="29">
        <v>3.3314135275754428</v>
      </c>
      <c r="K267" s="29">
        <v>-22.926218516238347</v>
      </c>
      <c r="L267" s="20">
        <f t="shared" si="8"/>
        <v>-21.426218516238347</v>
      </c>
      <c r="M267" s="22">
        <v>3.3314135275754428</v>
      </c>
      <c r="N267" s="22">
        <v>-21.426218516238347</v>
      </c>
      <c r="O267" s="2" t="s">
        <v>802</v>
      </c>
    </row>
    <row r="268" spans="1:15" x14ac:dyDescent="0.2">
      <c r="A268" s="1" t="s">
        <v>634</v>
      </c>
      <c r="B268" s="2" t="s">
        <v>827</v>
      </c>
      <c r="C268" s="3" t="s">
        <v>342</v>
      </c>
      <c r="E268" s="4"/>
      <c r="F268" s="1" t="s">
        <v>228</v>
      </c>
      <c r="G268" s="1" t="s">
        <v>1197</v>
      </c>
      <c r="H268" s="2" t="s">
        <v>367</v>
      </c>
      <c r="I268" s="2" t="s">
        <v>355</v>
      </c>
      <c r="J268" s="29">
        <v>3.3659989115505216</v>
      </c>
      <c r="K268" s="29">
        <v>-28.491099654836702</v>
      </c>
      <c r="L268" s="20">
        <f t="shared" si="8"/>
        <v>-26.991099654836702</v>
      </c>
      <c r="M268" s="22">
        <v>3.3659989115505216</v>
      </c>
      <c r="N268" s="22">
        <v>-26.991099654836702</v>
      </c>
      <c r="O268" s="2" t="s">
        <v>802</v>
      </c>
    </row>
    <row r="269" spans="1:15" x14ac:dyDescent="0.2">
      <c r="A269" s="1" t="s">
        <v>281</v>
      </c>
      <c r="B269" s="2" t="s">
        <v>827</v>
      </c>
      <c r="C269" s="3" t="s">
        <v>300</v>
      </c>
      <c r="E269" s="4"/>
      <c r="F269" s="1" t="s">
        <v>228</v>
      </c>
      <c r="G269" s="1" t="s">
        <v>1197</v>
      </c>
      <c r="H269" s="2" t="s">
        <v>315</v>
      </c>
      <c r="J269" s="4">
        <v>3.4</v>
      </c>
      <c r="K269" s="4"/>
      <c r="L269" s="20"/>
      <c r="M269" s="22">
        <v>3.4</v>
      </c>
      <c r="N269" s="22"/>
      <c r="O269" s="2" t="s">
        <v>314</v>
      </c>
    </row>
    <row r="270" spans="1:15" x14ac:dyDescent="0.2">
      <c r="A270" s="1" t="s">
        <v>444</v>
      </c>
      <c r="B270" s="2" t="s">
        <v>827</v>
      </c>
      <c r="C270" s="3" t="s">
        <v>325</v>
      </c>
      <c r="D270" s="2" t="s">
        <v>815</v>
      </c>
      <c r="E270" s="4"/>
      <c r="F270" s="1" t="s">
        <v>228</v>
      </c>
      <c r="G270" s="1" t="s">
        <v>1197</v>
      </c>
      <c r="H270" s="2" t="s">
        <v>367</v>
      </c>
      <c r="I270" s="2" t="s">
        <v>359</v>
      </c>
      <c r="J270" s="29">
        <v>3.4662577463387292</v>
      </c>
      <c r="K270" s="29">
        <v>-27.468544840192269</v>
      </c>
      <c r="L270" s="20">
        <f>K270+1.5</f>
        <v>-25.968544840192269</v>
      </c>
      <c r="M270" s="22">
        <v>3.4662577463387292</v>
      </c>
      <c r="N270" s="22">
        <v>-25.968544840192269</v>
      </c>
      <c r="O270" s="2" t="s">
        <v>802</v>
      </c>
    </row>
    <row r="271" spans="1:15" x14ac:dyDescent="0.2">
      <c r="A271" s="1" t="s">
        <v>447</v>
      </c>
      <c r="B271" s="2" t="s">
        <v>827</v>
      </c>
      <c r="C271" s="3" t="s">
        <v>325</v>
      </c>
      <c r="D271" s="2" t="s">
        <v>815</v>
      </c>
      <c r="E271" s="4"/>
      <c r="F271" s="1" t="s">
        <v>228</v>
      </c>
      <c r="G271" s="1" t="s">
        <v>1197</v>
      </c>
      <c r="H271" s="2" t="s">
        <v>367</v>
      </c>
      <c r="I271" s="2" t="s">
        <v>359</v>
      </c>
      <c r="J271" s="29">
        <v>3.484769169635118</v>
      </c>
      <c r="K271" s="29">
        <v>-28.494509645803145</v>
      </c>
      <c r="L271" s="20">
        <f>K271+1.5</f>
        <v>-26.994509645803145</v>
      </c>
      <c r="M271" s="22">
        <v>3.484769169635118</v>
      </c>
      <c r="N271" s="22">
        <v>-26.994509645803145</v>
      </c>
      <c r="O271" s="2" t="s">
        <v>802</v>
      </c>
    </row>
    <row r="272" spans="1:15" x14ac:dyDescent="0.2">
      <c r="A272" s="1" t="s">
        <v>647</v>
      </c>
      <c r="B272" s="2" t="s">
        <v>827</v>
      </c>
      <c r="C272" s="3" t="s">
        <v>346</v>
      </c>
      <c r="E272" s="4"/>
      <c r="F272" s="1" t="s">
        <v>228</v>
      </c>
      <c r="G272" s="1" t="s">
        <v>1197</v>
      </c>
      <c r="H272" s="2" t="s">
        <v>367</v>
      </c>
      <c r="I272" s="2" t="s">
        <v>359</v>
      </c>
      <c r="J272" s="29">
        <v>3.50450946930281</v>
      </c>
      <c r="K272" s="29">
        <v>-26.774079282145713</v>
      </c>
      <c r="L272" s="20">
        <f>K272+1.5</f>
        <v>-25.274079282145713</v>
      </c>
      <c r="M272" s="22">
        <v>3.50450946930281</v>
      </c>
      <c r="N272" s="22">
        <v>-25.274079282145713</v>
      </c>
      <c r="O272" s="2" t="s">
        <v>802</v>
      </c>
    </row>
    <row r="273" spans="1:15" x14ac:dyDescent="0.2">
      <c r="A273" s="1" t="s">
        <v>776</v>
      </c>
      <c r="B273" s="2" t="s">
        <v>827</v>
      </c>
      <c r="C273" s="3" t="s">
        <v>352</v>
      </c>
      <c r="D273" s="2" t="s">
        <v>826</v>
      </c>
      <c r="E273" s="4"/>
      <c r="F273" s="1" t="s">
        <v>228</v>
      </c>
      <c r="G273" s="1" t="s">
        <v>1197</v>
      </c>
      <c r="H273" s="2" t="s">
        <v>367</v>
      </c>
      <c r="I273" s="2" t="s">
        <v>363</v>
      </c>
      <c r="J273" s="29">
        <v>3.5107086008935582</v>
      </c>
      <c r="K273" s="29">
        <v>-26.458283985186522</v>
      </c>
      <c r="L273" s="20">
        <f>K273+1.5</f>
        <v>-24.958283985186522</v>
      </c>
      <c r="M273" s="22">
        <v>3.5107086008935582</v>
      </c>
      <c r="N273" s="22">
        <v>-24.958283985186522</v>
      </c>
      <c r="O273" s="2" t="s">
        <v>802</v>
      </c>
    </row>
    <row r="274" spans="1:15" x14ac:dyDescent="0.2">
      <c r="A274" s="1" t="s">
        <v>741</v>
      </c>
      <c r="B274" s="2" t="s">
        <v>827</v>
      </c>
      <c r="C274" s="3" t="s">
        <v>325</v>
      </c>
      <c r="D274" s="2" t="s">
        <v>815</v>
      </c>
      <c r="E274" s="4"/>
      <c r="F274" s="1" t="s">
        <v>228</v>
      </c>
      <c r="G274" s="1" t="s">
        <v>1197</v>
      </c>
      <c r="H274" s="2" t="s">
        <v>367</v>
      </c>
      <c r="I274" s="2" t="s">
        <v>359</v>
      </c>
      <c r="J274" s="29">
        <v>3.5721730116360426</v>
      </c>
      <c r="K274" s="29">
        <v>-29.321502787857327</v>
      </c>
      <c r="L274" s="20">
        <f>K274+1.5</f>
        <v>-27.821502787857327</v>
      </c>
      <c r="M274" s="22">
        <v>3.5721730116360426</v>
      </c>
      <c r="N274" s="22">
        <v>-27.821502787857327</v>
      </c>
      <c r="O274" s="2" t="s">
        <v>802</v>
      </c>
    </row>
    <row r="275" spans="1:15" x14ac:dyDescent="0.2">
      <c r="A275" s="1" t="s">
        <v>282</v>
      </c>
      <c r="B275" s="2" t="s">
        <v>827</v>
      </c>
      <c r="C275" s="3" t="s">
        <v>301</v>
      </c>
      <c r="E275" s="4"/>
      <c r="F275" s="1" t="s">
        <v>228</v>
      </c>
      <c r="G275" s="1" t="s">
        <v>1197</v>
      </c>
      <c r="H275" s="2" t="s">
        <v>315</v>
      </c>
      <c r="J275" s="4">
        <v>3.6</v>
      </c>
      <c r="K275" s="4"/>
      <c r="L275" s="20"/>
      <c r="M275" s="22">
        <v>3.6</v>
      </c>
      <c r="N275" s="22"/>
      <c r="O275" s="2" t="s">
        <v>314</v>
      </c>
    </row>
    <row r="276" spans="1:15" x14ac:dyDescent="0.2">
      <c r="A276" s="1" t="s">
        <v>631</v>
      </c>
      <c r="B276" s="2" t="s">
        <v>827</v>
      </c>
      <c r="C276" s="3" t="s">
        <v>342</v>
      </c>
      <c r="E276" s="4"/>
      <c r="F276" s="1" t="s">
        <v>228</v>
      </c>
      <c r="G276" s="1" t="s">
        <v>1197</v>
      </c>
      <c r="H276" s="2" t="s">
        <v>367</v>
      </c>
      <c r="I276" s="2" t="s">
        <v>355</v>
      </c>
      <c r="J276" s="29">
        <v>3.6205608106357055</v>
      </c>
      <c r="K276" s="29">
        <v>-29.088121515178326</v>
      </c>
      <c r="L276" s="20">
        <f t="shared" ref="L276:L285" si="9">K276+1.5</f>
        <v>-27.588121515178326</v>
      </c>
      <c r="M276" s="22">
        <v>3.6205608106357055</v>
      </c>
      <c r="N276" s="22">
        <v>-27.588121515178326</v>
      </c>
      <c r="O276" s="2" t="s">
        <v>802</v>
      </c>
    </row>
    <row r="277" spans="1:15" x14ac:dyDescent="0.2">
      <c r="A277" s="1" t="s">
        <v>784</v>
      </c>
      <c r="B277" s="2" t="s">
        <v>827</v>
      </c>
      <c r="C277" s="3" t="s">
        <v>346</v>
      </c>
      <c r="E277" s="4"/>
      <c r="F277" s="1" t="s">
        <v>228</v>
      </c>
      <c r="G277" s="1" t="s">
        <v>1197</v>
      </c>
      <c r="H277" s="2" t="s">
        <v>367</v>
      </c>
      <c r="I277" s="2" t="s">
        <v>359</v>
      </c>
      <c r="J277" s="29">
        <v>3.6585520521402151</v>
      </c>
      <c r="K277" s="29">
        <v>-24.436237376930716</v>
      </c>
      <c r="L277" s="20">
        <f t="shared" si="9"/>
        <v>-22.936237376930716</v>
      </c>
      <c r="M277" s="22">
        <v>3.6585520521402151</v>
      </c>
      <c r="N277" s="22">
        <v>-22.936237376930716</v>
      </c>
      <c r="O277" s="2" t="s">
        <v>802</v>
      </c>
    </row>
    <row r="278" spans="1:15" x14ac:dyDescent="0.2">
      <c r="A278" s="1" t="s">
        <v>767</v>
      </c>
      <c r="B278" s="2" t="s">
        <v>827</v>
      </c>
      <c r="C278" s="3" t="s">
        <v>321</v>
      </c>
      <c r="D278" s="2" t="s">
        <v>825</v>
      </c>
      <c r="E278" s="4"/>
      <c r="F278" s="1" t="s">
        <v>228</v>
      </c>
      <c r="G278" s="1" t="s">
        <v>1197</v>
      </c>
      <c r="H278" s="2" t="s">
        <v>367</v>
      </c>
      <c r="I278" s="2" t="s">
        <v>355</v>
      </c>
      <c r="J278" s="29">
        <v>3.66792924037461</v>
      </c>
      <c r="K278" s="29">
        <v>-25.795398671096343</v>
      </c>
      <c r="L278" s="20">
        <f t="shared" si="9"/>
        <v>-24.295398671096343</v>
      </c>
      <c r="M278" s="22">
        <v>3.66792924037461</v>
      </c>
      <c r="N278" s="22">
        <v>-24.295398671096343</v>
      </c>
      <c r="O278" s="2" t="s">
        <v>802</v>
      </c>
    </row>
    <row r="279" spans="1:15" x14ac:dyDescent="0.2">
      <c r="A279" s="1" t="s">
        <v>617</v>
      </c>
      <c r="B279" s="2" t="s">
        <v>827</v>
      </c>
      <c r="C279" s="3" t="s">
        <v>321</v>
      </c>
      <c r="D279" s="2" t="s">
        <v>825</v>
      </c>
      <c r="E279" s="4"/>
      <c r="F279" s="1" t="s">
        <v>228</v>
      </c>
      <c r="G279" s="1" t="s">
        <v>1197</v>
      </c>
      <c r="H279" s="2" t="s">
        <v>367</v>
      </c>
      <c r="I279" s="2" t="s">
        <v>355</v>
      </c>
      <c r="J279" s="29">
        <v>3.6715644234877134</v>
      </c>
      <c r="K279" s="29">
        <v>-26.98203894554133</v>
      </c>
      <c r="L279" s="20">
        <f t="shared" si="9"/>
        <v>-25.48203894554133</v>
      </c>
      <c r="M279" s="22">
        <v>3.6715644234877134</v>
      </c>
      <c r="N279" s="22">
        <v>-25.48203894554133</v>
      </c>
      <c r="O279" s="2" t="s">
        <v>802</v>
      </c>
    </row>
    <row r="280" spans="1:15" x14ac:dyDescent="0.2">
      <c r="A280" s="1" t="s">
        <v>739</v>
      </c>
      <c r="B280" s="2" t="s">
        <v>827</v>
      </c>
      <c r="C280" s="3" t="s">
        <v>325</v>
      </c>
      <c r="D280" s="2" t="s">
        <v>815</v>
      </c>
      <c r="E280" s="4"/>
      <c r="F280" s="1" t="s">
        <v>228</v>
      </c>
      <c r="G280" s="1" t="s">
        <v>1197</v>
      </c>
      <c r="H280" s="2" t="s">
        <v>367</v>
      </c>
      <c r="I280" s="2" t="s">
        <v>359</v>
      </c>
      <c r="J280" s="29">
        <v>3.6721043356570862</v>
      </c>
      <c r="K280" s="29">
        <v>-26.589313656075753</v>
      </c>
      <c r="L280" s="20">
        <f t="shared" si="9"/>
        <v>-25.089313656075753</v>
      </c>
      <c r="M280" s="22">
        <v>3.6721043356570862</v>
      </c>
      <c r="N280" s="22">
        <v>-25.089313656075753</v>
      </c>
      <c r="O280" s="2" t="s">
        <v>802</v>
      </c>
    </row>
    <row r="281" spans="1:15" x14ac:dyDescent="0.2">
      <c r="A281" s="1" t="s">
        <v>778</v>
      </c>
      <c r="B281" s="2" t="s">
        <v>827</v>
      </c>
      <c r="C281" s="3" t="s">
        <v>352</v>
      </c>
      <c r="D281" s="2" t="s">
        <v>826</v>
      </c>
      <c r="E281" s="4"/>
      <c r="F281" s="1" t="s">
        <v>228</v>
      </c>
      <c r="G281" s="1" t="s">
        <v>1197</v>
      </c>
      <c r="H281" s="2" t="s">
        <v>367</v>
      </c>
      <c r="I281" s="2" t="s">
        <v>363</v>
      </c>
      <c r="J281" s="29">
        <v>3.7702323570387688</v>
      </c>
      <c r="K281" s="29">
        <v>-24.97138903441423</v>
      </c>
      <c r="L281" s="20">
        <f t="shared" si="9"/>
        <v>-23.47138903441423</v>
      </c>
      <c r="M281" s="22">
        <v>3.7702323570387688</v>
      </c>
      <c r="N281" s="22">
        <v>-23.47138903441423</v>
      </c>
      <c r="O281" s="2" t="s">
        <v>802</v>
      </c>
    </row>
    <row r="282" spans="1:15" x14ac:dyDescent="0.2">
      <c r="A282" s="1" t="s">
        <v>511</v>
      </c>
      <c r="B282" s="2" t="s">
        <v>827</v>
      </c>
      <c r="C282" s="3" t="s">
        <v>810</v>
      </c>
      <c r="E282" s="4"/>
      <c r="F282" s="1" t="s">
        <v>228</v>
      </c>
      <c r="G282" s="1" t="s">
        <v>1197</v>
      </c>
      <c r="H282" s="2" t="s">
        <v>367</v>
      </c>
      <c r="I282" s="2" t="s">
        <v>356</v>
      </c>
      <c r="J282" s="29">
        <v>3.7709837510042234</v>
      </c>
      <c r="K282" s="29">
        <v>-26.542637401539956</v>
      </c>
      <c r="L282" s="20">
        <f t="shared" si="9"/>
        <v>-25.042637401539956</v>
      </c>
      <c r="M282" s="22">
        <v>3.7709837510042234</v>
      </c>
      <c r="N282" s="22">
        <v>-25.042637401539956</v>
      </c>
      <c r="O282" s="2" t="s">
        <v>802</v>
      </c>
    </row>
    <row r="283" spans="1:15" x14ac:dyDescent="0.2">
      <c r="A283" s="1" t="s">
        <v>681</v>
      </c>
      <c r="B283" s="2" t="s">
        <v>827</v>
      </c>
      <c r="C283" s="3" t="s">
        <v>344</v>
      </c>
      <c r="D283" s="2" t="s">
        <v>819</v>
      </c>
      <c r="E283" s="4"/>
      <c r="F283" s="1" t="s">
        <v>228</v>
      </c>
      <c r="G283" s="1" t="s">
        <v>1197</v>
      </c>
      <c r="H283" s="2" t="s">
        <v>367</v>
      </c>
      <c r="I283" s="2" t="s">
        <v>359</v>
      </c>
      <c r="J283" s="29">
        <v>3.7840432882414157</v>
      </c>
      <c r="K283" s="29">
        <v>-25.665318038431572</v>
      </c>
      <c r="L283" s="20">
        <f t="shared" si="9"/>
        <v>-24.165318038431572</v>
      </c>
      <c r="M283" s="22">
        <v>3.7840432882414157</v>
      </c>
      <c r="N283" s="22">
        <v>-24.165318038431572</v>
      </c>
      <c r="O283" s="2" t="s">
        <v>802</v>
      </c>
    </row>
    <row r="284" spans="1:15" x14ac:dyDescent="0.2">
      <c r="A284" s="1" t="s">
        <v>702</v>
      </c>
      <c r="B284" s="2" t="s">
        <v>827</v>
      </c>
      <c r="C284" s="3" t="s">
        <v>352</v>
      </c>
      <c r="D284" s="2" t="s">
        <v>826</v>
      </c>
      <c r="E284" s="4"/>
      <c r="F284" s="1" t="s">
        <v>228</v>
      </c>
      <c r="G284" s="1" t="s">
        <v>1197</v>
      </c>
      <c r="H284" s="2" t="s">
        <v>367</v>
      </c>
      <c r="I284" s="2" t="s">
        <v>358</v>
      </c>
      <c r="J284" s="29">
        <v>3.8840303850156093</v>
      </c>
      <c r="K284" s="29">
        <v>-25.989468843691753</v>
      </c>
      <c r="L284" s="20">
        <f t="shared" si="9"/>
        <v>-24.489468843691753</v>
      </c>
      <c r="M284" s="22">
        <v>3.8840303850156093</v>
      </c>
      <c r="N284" s="22">
        <v>-24.489468843691753</v>
      </c>
      <c r="O284" s="2" t="s">
        <v>802</v>
      </c>
    </row>
    <row r="285" spans="1:15" x14ac:dyDescent="0.2">
      <c r="A285" s="1" t="s">
        <v>514</v>
      </c>
      <c r="B285" s="2" t="s">
        <v>827</v>
      </c>
      <c r="C285" s="3" t="s">
        <v>323</v>
      </c>
      <c r="D285" s="2" t="s">
        <v>814</v>
      </c>
      <c r="E285" s="4"/>
      <c r="F285" s="1" t="s">
        <v>228</v>
      </c>
      <c r="G285" s="1" t="s">
        <v>1197</v>
      </c>
      <c r="H285" s="2" t="s">
        <v>367</v>
      </c>
      <c r="I285" s="2" t="s">
        <v>363</v>
      </c>
      <c r="J285" s="29">
        <v>3.89680336925713</v>
      </c>
      <c r="K285" s="29">
        <v>-28.483593713305027</v>
      </c>
      <c r="L285" s="20">
        <f t="shared" si="9"/>
        <v>-26.983593713305027</v>
      </c>
      <c r="M285" s="22">
        <v>3.89680336925713</v>
      </c>
      <c r="N285" s="22">
        <v>-26.983593713305027</v>
      </c>
      <c r="O285" s="2" t="s">
        <v>802</v>
      </c>
    </row>
    <row r="286" spans="1:15" x14ac:dyDescent="0.2">
      <c r="A286" s="1" t="s">
        <v>267</v>
      </c>
      <c r="B286" s="2" t="s">
        <v>827</v>
      </c>
      <c r="C286" s="3" t="s">
        <v>274</v>
      </c>
      <c r="D286" s="2" t="s">
        <v>807</v>
      </c>
      <c r="E286" s="4"/>
      <c r="F286" s="1" t="s">
        <v>228</v>
      </c>
      <c r="G286" s="1" t="s">
        <v>1197</v>
      </c>
      <c r="H286" s="2" t="s">
        <v>315</v>
      </c>
      <c r="J286" s="4">
        <v>3.9</v>
      </c>
      <c r="K286" s="4"/>
      <c r="L286" s="20"/>
      <c r="M286" s="22">
        <v>3.9</v>
      </c>
      <c r="N286" s="22"/>
      <c r="O286" s="2" t="s">
        <v>314</v>
      </c>
    </row>
    <row r="287" spans="1:15" x14ac:dyDescent="0.2">
      <c r="A287" s="1" t="s">
        <v>618</v>
      </c>
      <c r="B287" s="2" t="s">
        <v>827</v>
      </c>
      <c r="C287" s="3" t="s">
        <v>321</v>
      </c>
      <c r="D287" s="2" t="s">
        <v>825</v>
      </c>
      <c r="E287" s="4"/>
      <c r="F287" s="1" t="s">
        <v>228</v>
      </c>
      <c r="G287" s="1" t="s">
        <v>1197</v>
      </c>
      <c r="H287" s="2" t="s">
        <v>367</v>
      </c>
      <c r="I287" s="2" t="s">
        <v>355</v>
      </c>
      <c r="J287" s="29">
        <v>4.006822576306587</v>
      </c>
      <c r="K287" s="29">
        <v>-26.706615317856365</v>
      </c>
      <c r="L287" s="20">
        <f t="shared" ref="L287:L325" si="10">K287+1.5</f>
        <v>-25.206615317856365</v>
      </c>
      <c r="M287" s="22">
        <v>4.006822576306587</v>
      </c>
      <c r="N287" s="22">
        <v>-25.206615317856365</v>
      </c>
      <c r="O287" s="2" t="s">
        <v>802</v>
      </c>
    </row>
    <row r="288" spans="1:15" x14ac:dyDescent="0.2">
      <c r="A288" s="1" t="s">
        <v>445</v>
      </c>
      <c r="B288" s="2" t="s">
        <v>827</v>
      </c>
      <c r="C288" s="3" t="s">
        <v>325</v>
      </c>
      <c r="D288" s="2" t="s">
        <v>815</v>
      </c>
      <c r="E288" s="4"/>
      <c r="F288" s="1" t="s">
        <v>228</v>
      </c>
      <c r="G288" s="1" t="s">
        <v>1197</v>
      </c>
      <c r="H288" s="2" t="s">
        <v>367</v>
      </c>
      <c r="I288" s="2" t="s">
        <v>359</v>
      </c>
      <c r="J288" s="29">
        <v>4.0545096422017508</v>
      </c>
      <c r="K288" s="29">
        <v>-26.983233687330689</v>
      </c>
      <c r="L288" s="20">
        <f t="shared" si="10"/>
        <v>-25.483233687330689</v>
      </c>
      <c r="M288" s="22">
        <v>4.0545096422017508</v>
      </c>
      <c r="N288" s="22">
        <v>-25.483233687330689</v>
      </c>
      <c r="O288" s="2" t="s">
        <v>802</v>
      </c>
    </row>
    <row r="289" spans="1:15" x14ac:dyDescent="0.2">
      <c r="A289" s="1" t="s">
        <v>497</v>
      </c>
      <c r="B289" s="2" t="s">
        <v>827</v>
      </c>
      <c r="C289" s="3" t="s">
        <v>316</v>
      </c>
      <c r="D289" s="2" t="s">
        <v>805</v>
      </c>
      <c r="E289" s="4"/>
      <c r="F289" s="1" t="s">
        <v>228</v>
      </c>
      <c r="G289" s="1" t="s">
        <v>1197</v>
      </c>
      <c r="H289" s="2" t="s">
        <v>367</v>
      </c>
      <c r="I289" s="2" t="s">
        <v>354</v>
      </c>
      <c r="J289" s="29">
        <v>4.0739334490890702</v>
      </c>
      <c r="K289" s="29">
        <v>-29.748102044428705</v>
      </c>
      <c r="L289" s="20">
        <f t="shared" si="10"/>
        <v>-28.248102044428705</v>
      </c>
      <c r="M289" s="22">
        <v>4.0739334490890702</v>
      </c>
      <c r="N289" s="22">
        <v>-28.248102044428705</v>
      </c>
      <c r="O289" s="2" t="s">
        <v>802</v>
      </c>
    </row>
    <row r="290" spans="1:15" x14ac:dyDescent="0.2">
      <c r="A290" s="1" t="s">
        <v>691</v>
      </c>
      <c r="B290" s="2" t="s">
        <v>827</v>
      </c>
      <c r="C290" s="3" t="s">
        <v>321</v>
      </c>
      <c r="D290" s="2" t="s">
        <v>825</v>
      </c>
      <c r="E290" s="4"/>
      <c r="F290" s="1" t="s">
        <v>228</v>
      </c>
      <c r="G290" s="1" t="s">
        <v>1197</v>
      </c>
      <c r="H290" s="2" t="s">
        <v>367</v>
      </c>
      <c r="I290" s="2" t="s">
        <v>355</v>
      </c>
      <c r="J290" s="29">
        <v>4.1520726375966825</v>
      </c>
      <c r="K290" s="29">
        <v>-26.712807334477461</v>
      </c>
      <c r="L290" s="20">
        <f t="shared" si="10"/>
        <v>-25.212807334477461</v>
      </c>
      <c r="M290" s="22">
        <v>4.1520726375966825</v>
      </c>
      <c r="N290" s="22">
        <v>-25.212807334477461</v>
      </c>
      <c r="O290" s="2" t="s">
        <v>802</v>
      </c>
    </row>
    <row r="291" spans="1:15" x14ac:dyDescent="0.2">
      <c r="A291" s="1" t="s">
        <v>684</v>
      </c>
      <c r="B291" s="2" t="s">
        <v>827</v>
      </c>
      <c r="C291" s="3" t="s">
        <v>344</v>
      </c>
      <c r="D291" s="2" t="s">
        <v>819</v>
      </c>
      <c r="E291" s="4"/>
      <c r="F291" s="1" t="s">
        <v>228</v>
      </c>
      <c r="G291" s="1" t="s">
        <v>1197</v>
      </c>
      <c r="H291" s="2" t="s">
        <v>367</v>
      </c>
      <c r="I291" s="2" t="s">
        <v>359</v>
      </c>
      <c r="J291" s="29">
        <v>4.1861419354838709</v>
      </c>
      <c r="K291" s="29">
        <v>-25.246525576555321</v>
      </c>
      <c r="L291" s="20">
        <f t="shared" si="10"/>
        <v>-23.746525576555321</v>
      </c>
      <c r="M291" s="22">
        <v>4.1861419354838709</v>
      </c>
      <c r="N291" s="22">
        <v>-23.746525576555321</v>
      </c>
      <c r="O291" s="2" t="s">
        <v>802</v>
      </c>
    </row>
    <row r="292" spans="1:15" x14ac:dyDescent="0.2">
      <c r="A292" s="1" t="s">
        <v>382</v>
      </c>
      <c r="B292" s="2" t="s">
        <v>827</v>
      </c>
      <c r="C292" s="3" t="s">
        <v>319</v>
      </c>
      <c r="D292" s="2" t="s">
        <v>813</v>
      </c>
      <c r="E292" s="4"/>
      <c r="F292" s="1" t="s">
        <v>228</v>
      </c>
      <c r="G292" s="1" t="s">
        <v>1197</v>
      </c>
      <c r="H292" s="2" t="s">
        <v>367</v>
      </c>
      <c r="I292" s="2" t="s">
        <v>356</v>
      </c>
      <c r="J292" s="29">
        <v>4.2565887897322767</v>
      </c>
      <c r="K292" s="29">
        <v>-28.082574147648526</v>
      </c>
      <c r="L292" s="20">
        <f t="shared" si="10"/>
        <v>-26.582574147648526</v>
      </c>
      <c r="M292" s="22">
        <v>4.2565887897322767</v>
      </c>
      <c r="N292" s="22">
        <v>-26.582574147648526</v>
      </c>
      <c r="O292" s="2" t="s">
        <v>802</v>
      </c>
    </row>
    <row r="293" spans="1:15" x14ac:dyDescent="0.2">
      <c r="A293" s="1" t="s">
        <v>670</v>
      </c>
      <c r="B293" s="2" t="s">
        <v>827</v>
      </c>
      <c r="C293" s="3" t="s">
        <v>325</v>
      </c>
      <c r="D293" s="2" t="s">
        <v>815</v>
      </c>
      <c r="E293" s="4"/>
      <c r="F293" s="1" t="s">
        <v>228</v>
      </c>
      <c r="G293" s="1" t="s">
        <v>1197</v>
      </c>
      <c r="H293" s="2" t="s">
        <v>367</v>
      </c>
      <c r="I293" s="2" t="s">
        <v>359</v>
      </c>
      <c r="J293" s="29">
        <v>4.29566160103768</v>
      </c>
      <c r="K293" s="29">
        <v>-28.059388131153462</v>
      </c>
      <c r="L293" s="20">
        <f t="shared" si="10"/>
        <v>-26.559388131153462</v>
      </c>
      <c r="M293" s="22">
        <v>4.29566160103768</v>
      </c>
      <c r="N293" s="22">
        <v>-26.559388131153462</v>
      </c>
      <c r="O293" s="2" t="s">
        <v>802</v>
      </c>
    </row>
    <row r="294" spans="1:15" x14ac:dyDescent="0.2">
      <c r="A294" s="1" t="s">
        <v>538</v>
      </c>
      <c r="B294" s="2" t="s">
        <v>827</v>
      </c>
      <c r="C294" s="3" t="s">
        <v>146</v>
      </c>
      <c r="D294" s="2" t="s">
        <v>256</v>
      </c>
      <c r="E294" s="4"/>
      <c r="F294" s="1" t="s">
        <v>228</v>
      </c>
      <c r="G294" s="1" t="s">
        <v>1197</v>
      </c>
      <c r="I294" s="2" t="s">
        <v>357</v>
      </c>
      <c r="J294" s="29">
        <v>4.3137686267395745</v>
      </c>
      <c r="K294" s="29">
        <v>-24.829727409505264</v>
      </c>
      <c r="L294" s="20">
        <f t="shared" si="10"/>
        <v>-23.329727409505264</v>
      </c>
      <c r="M294" s="22">
        <v>4.3137686267395745</v>
      </c>
      <c r="N294" s="22">
        <v>-23.329727409505264</v>
      </c>
      <c r="O294" s="2" t="s">
        <v>802</v>
      </c>
    </row>
    <row r="295" spans="1:15" x14ac:dyDescent="0.2">
      <c r="A295" s="1" t="s">
        <v>731</v>
      </c>
      <c r="B295" s="2" t="s">
        <v>827</v>
      </c>
      <c r="C295" s="3" t="s">
        <v>323</v>
      </c>
      <c r="D295" s="2" t="s">
        <v>814</v>
      </c>
      <c r="E295" s="4"/>
      <c r="F295" s="1" t="s">
        <v>228</v>
      </c>
      <c r="G295" s="1" t="s">
        <v>1197</v>
      </c>
      <c r="H295" s="2" t="s">
        <v>367</v>
      </c>
      <c r="I295" s="2" t="s">
        <v>363</v>
      </c>
      <c r="J295" s="29">
        <v>4.3233157717744648</v>
      </c>
      <c r="K295" s="29">
        <v>-28.329139373137021</v>
      </c>
      <c r="L295" s="20">
        <f t="shared" si="10"/>
        <v>-26.829139373137021</v>
      </c>
      <c r="M295" s="22">
        <v>4.3233157717744648</v>
      </c>
      <c r="N295" s="22">
        <v>-26.829139373137021</v>
      </c>
      <c r="O295" s="2" t="s">
        <v>802</v>
      </c>
    </row>
    <row r="296" spans="1:15" x14ac:dyDescent="0.2">
      <c r="A296" s="1" t="s">
        <v>517</v>
      </c>
      <c r="B296" s="2" t="s">
        <v>827</v>
      </c>
      <c r="C296" s="3" t="s">
        <v>323</v>
      </c>
      <c r="D296" s="2" t="s">
        <v>814</v>
      </c>
      <c r="E296" s="4"/>
      <c r="F296" s="1" t="s">
        <v>228</v>
      </c>
      <c r="G296" s="1" t="s">
        <v>1197</v>
      </c>
      <c r="H296" s="2" t="s">
        <v>367</v>
      </c>
      <c r="I296" s="2" t="s">
        <v>363</v>
      </c>
      <c r="J296" s="29">
        <v>4.3705810806878684</v>
      </c>
      <c r="K296" s="29">
        <v>-28.555060086682424</v>
      </c>
      <c r="L296" s="20">
        <f t="shared" si="10"/>
        <v>-27.055060086682424</v>
      </c>
      <c r="M296" s="22">
        <v>4.3705810806878684</v>
      </c>
      <c r="N296" s="22">
        <v>-27.055060086682424</v>
      </c>
      <c r="O296" s="2" t="s">
        <v>802</v>
      </c>
    </row>
    <row r="297" spans="1:15" x14ac:dyDescent="0.2">
      <c r="A297" s="1" t="s">
        <v>558</v>
      </c>
      <c r="B297" s="2" t="s">
        <v>827</v>
      </c>
      <c r="C297" s="3" t="s">
        <v>346</v>
      </c>
      <c r="E297" s="4"/>
      <c r="F297" s="1" t="s">
        <v>228</v>
      </c>
      <c r="G297" s="1" t="s">
        <v>1197</v>
      </c>
      <c r="H297" s="2" t="s">
        <v>367</v>
      </c>
      <c r="I297" s="2" t="s">
        <v>359</v>
      </c>
      <c r="J297" s="29">
        <v>4.5097560874089488</v>
      </c>
      <c r="K297" s="29">
        <v>-25.792158575187823</v>
      </c>
      <c r="L297" s="20">
        <f t="shared" si="10"/>
        <v>-24.292158575187823</v>
      </c>
      <c r="M297" s="22">
        <v>4.5097560874089488</v>
      </c>
      <c r="N297" s="22">
        <v>-24.292158575187823</v>
      </c>
      <c r="O297" s="2" t="s">
        <v>802</v>
      </c>
    </row>
    <row r="298" spans="1:15" x14ac:dyDescent="0.2">
      <c r="A298" s="1" t="s">
        <v>660</v>
      </c>
      <c r="B298" s="2" t="s">
        <v>827</v>
      </c>
      <c r="C298" s="3" t="s">
        <v>323</v>
      </c>
      <c r="D298" s="2" t="s">
        <v>814</v>
      </c>
      <c r="E298" s="4"/>
      <c r="F298" s="1" t="s">
        <v>228</v>
      </c>
      <c r="G298" s="1" t="s">
        <v>1197</v>
      </c>
      <c r="H298" s="2" t="s">
        <v>367</v>
      </c>
      <c r="I298" s="2" t="s">
        <v>358</v>
      </c>
      <c r="J298" s="29">
        <v>4.6258701352757559</v>
      </c>
      <c r="K298" s="29">
        <v>-27.734130931042181</v>
      </c>
      <c r="L298" s="20">
        <f t="shared" si="10"/>
        <v>-26.234130931042181</v>
      </c>
      <c r="M298" s="22">
        <v>4.6258701352757559</v>
      </c>
      <c r="N298" s="22">
        <v>-26.234130931042181</v>
      </c>
      <c r="O298" s="2" t="s">
        <v>802</v>
      </c>
    </row>
    <row r="299" spans="1:15" x14ac:dyDescent="0.2">
      <c r="A299" s="1" t="s">
        <v>632</v>
      </c>
      <c r="B299" s="2" t="s">
        <v>827</v>
      </c>
      <c r="C299" s="3" t="s">
        <v>342</v>
      </c>
      <c r="E299" s="4"/>
      <c r="F299" s="1" t="s">
        <v>228</v>
      </c>
      <c r="G299" s="1" t="s">
        <v>1197</v>
      </c>
      <c r="H299" s="2" t="s">
        <v>367</v>
      </c>
      <c r="I299" s="2" t="s">
        <v>355</v>
      </c>
      <c r="J299" s="29">
        <v>4.6482755850415938</v>
      </c>
      <c r="K299" s="29">
        <v>-28.257718382157705</v>
      </c>
      <c r="L299" s="20">
        <f t="shared" si="10"/>
        <v>-26.757718382157705</v>
      </c>
      <c r="M299" s="22">
        <v>4.6482755850415938</v>
      </c>
      <c r="N299" s="22">
        <v>-26.757718382157705</v>
      </c>
      <c r="O299" s="2" t="s">
        <v>802</v>
      </c>
    </row>
    <row r="300" spans="1:15" x14ac:dyDescent="0.2">
      <c r="A300" s="1" t="s">
        <v>389</v>
      </c>
      <c r="B300" s="2" t="s">
        <v>827</v>
      </c>
      <c r="C300" s="3" t="s">
        <v>321</v>
      </c>
      <c r="D300" s="2" t="s">
        <v>825</v>
      </c>
      <c r="E300" s="4"/>
      <c r="F300" s="1" t="s">
        <v>228</v>
      </c>
      <c r="G300" s="1" t="s">
        <v>1197</v>
      </c>
      <c r="H300" s="2" t="s">
        <v>367</v>
      </c>
      <c r="I300" s="2" t="s">
        <v>355</v>
      </c>
      <c r="J300" s="29">
        <v>4.9640474695051413</v>
      </c>
      <c r="K300" s="29">
        <v>-26.996822985861865</v>
      </c>
      <c r="L300" s="20">
        <f t="shared" si="10"/>
        <v>-25.496822985861865</v>
      </c>
      <c r="M300" s="22">
        <v>4.9640474695051413</v>
      </c>
      <c r="N300" s="22">
        <v>-25.496822985861865</v>
      </c>
      <c r="O300" s="2" t="s">
        <v>802</v>
      </c>
    </row>
    <row r="301" spans="1:15" x14ac:dyDescent="0.2">
      <c r="A301" s="1" t="s">
        <v>682</v>
      </c>
      <c r="B301" s="2" t="s">
        <v>827</v>
      </c>
      <c r="C301" s="3" t="s">
        <v>344</v>
      </c>
      <c r="D301" s="2" t="s">
        <v>819</v>
      </c>
      <c r="E301" s="4"/>
      <c r="F301" s="1" t="s">
        <v>228</v>
      </c>
      <c r="G301" s="1" t="s">
        <v>1197</v>
      </c>
      <c r="H301" s="2" t="s">
        <v>367</v>
      </c>
      <c r="I301" s="2" t="s">
        <v>359</v>
      </c>
      <c r="J301" s="29">
        <v>5.0430206035379825</v>
      </c>
      <c r="K301" s="29">
        <v>-25.625953733921012</v>
      </c>
      <c r="L301" s="20">
        <f t="shared" si="10"/>
        <v>-24.125953733921012</v>
      </c>
      <c r="M301" s="22">
        <v>5.0430206035379825</v>
      </c>
      <c r="N301" s="22">
        <v>-24.125953733921012</v>
      </c>
      <c r="O301" s="2" t="s">
        <v>802</v>
      </c>
    </row>
    <row r="302" spans="1:15" x14ac:dyDescent="0.2">
      <c r="A302" s="1" t="s">
        <v>646</v>
      </c>
      <c r="B302" s="2" t="s">
        <v>827</v>
      </c>
      <c r="C302" s="3" t="s">
        <v>346</v>
      </c>
      <c r="E302" s="4"/>
      <c r="F302" s="1" t="s">
        <v>228</v>
      </c>
      <c r="G302" s="1" t="s">
        <v>1197</v>
      </c>
      <c r="H302" s="2" t="s">
        <v>367</v>
      </c>
      <c r="I302" s="2" t="s">
        <v>359</v>
      </c>
      <c r="J302" s="29">
        <v>5.1354817898022898</v>
      </c>
      <c r="K302" s="29">
        <v>-28.205409132265846</v>
      </c>
      <c r="L302" s="20">
        <f t="shared" si="10"/>
        <v>-26.705409132265846</v>
      </c>
      <c r="M302" s="22">
        <v>5.1354817898022898</v>
      </c>
      <c r="N302" s="22">
        <v>-26.705409132265846</v>
      </c>
      <c r="O302" s="2" t="s">
        <v>802</v>
      </c>
    </row>
    <row r="303" spans="1:15" x14ac:dyDescent="0.2">
      <c r="A303" s="1" t="s">
        <v>695</v>
      </c>
      <c r="B303" s="2" t="s">
        <v>827</v>
      </c>
      <c r="C303" s="3" t="s">
        <v>321</v>
      </c>
      <c r="D303" s="2" t="s">
        <v>825</v>
      </c>
      <c r="E303" s="4"/>
      <c r="F303" s="1" t="s">
        <v>228</v>
      </c>
      <c r="G303" s="1" t="s">
        <v>1197</v>
      </c>
      <c r="H303" s="2" t="s">
        <v>367</v>
      </c>
      <c r="I303" s="2" t="s">
        <v>355</v>
      </c>
      <c r="J303" s="29">
        <v>5.2071856134001635</v>
      </c>
      <c r="K303" s="29">
        <v>-26.94448884472947</v>
      </c>
      <c r="L303" s="20">
        <f t="shared" si="10"/>
        <v>-25.44448884472947</v>
      </c>
      <c r="M303" s="22">
        <v>5.2071856134001635</v>
      </c>
      <c r="N303" s="22">
        <v>-25.44448884472947</v>
      </c>
      <c r="O303" s="2" t="s">
        <v>802</v>
      </c>
    </row>
    <row r="304" spans="1:15" x14ac:dyDescent="0.2">
      <c r="A304" s="1" t="s">
        <v>441</v>
      </c>
      <c r="B304" s="2" t="s">
        <v>827</v>
      </c>
      <c r="C304" s="3" t="s">
        <v>325</v>
      </c>
      <c r="D304" s="2" t="s">
        <v>815</v>
      </c>
      <c r="E304" s="4"/>
      <c r="F304" s="1" t="s">
        <v>228</v>
      </c>
      <c r="G304" s="1" t="s">
        <v>1197</v>
      </c>
      <c r="H304" s="2" t="s">
        <v>367</v>
      </c>
      <c r="I304" s="2" t="s">
        <v>359</v>
      </c>
      <c r="J304" s="29">
        <v>5.2104451858206948</v>
      </c>
      <c r="K304" s="29">
        <v>-26.694814120608129</v>
      </c>
      <c r="L304" s="20">
        <f t="shared" si="10"/>
        <v>-25.194814120608129</v>
      </c>
      <c r="M304" s="22">
        <v>5.2104451858206948</v>
      </c>
      <c r="N304" s="22">
        <v>-25.194814120608129</v>
      </c>
      <c r="O304" s="2" t="s">
        <v>802</v>
      </c>
    </row>
    <row r="305" spans="1:15" x14ac:dyDescent="0.2">
      <c r="A305" s="1" t="s">
        <v>645</v>
      </c>
      <c r="B305" s="2" t="s">
        <v>827</v>
      </c>
      <c r="C305" s="3" t="s">
        <v>346</v>
      </c>
      <c r="E305" s="4"/>
      <c r="F305" s="1" t="s">
        <v>228</v>
      </c>
      <c r="G305" s="1" t="s">
        <v>1197</v>
      </c>
      <c r="H305" s="2" t="s">
        <v>367</v>
      </c>
      <c r="I305" s="2" t="s">
        <v>359</v>
      </c>
      <c r="J305" s="29">
        <v>5.2419196670135282</v>
      </c>
      <c r="K305" s="29">
        <v>-29.653140775932048</v>
      </c>
      <c r="L305" s="20">
        <f t="shared" si="10"/>
        <v>-28.153140775932048</v>
      </c>
      <c r="M305" s="22">
        <v>5.2419196670135282</v>
      </c>
      <c r="N305" s="22">
        <v>-28.153140775932048</v>
      </c>
      <c r="O305" s="2" t="s">
        <v>802</v>
      </c>
    </row>
    <row r="306" spans="1:15" x14ac:dyDescent="0.2">
      <c r="A306" s="1" t="s">
        <v>496</v>
      </c>
      <c r="B306" s="2" t="s">
        <v>827</v>
      </c>
      <c r="C306" s="3" t="s">
        <v>316</v>
      </c>
      <c r="D306" s="2" t="s">
        <v>805</v>
      </c>
      <c r="E306" s="4"/>
      <c r="F306" s="1" t="s">
        <v>228</v>
      </c>
      <c r="G306" s="1" t="s">
        <v>1197</v>
      </c>
      <c r="H306" s="2" t="s">
        <v>367</v>
      </c>
      <c r="I306" s="2" t="s">
        <v>354</v>
      </c>
      <c r="J306" s="29">
        <v>5.3162375929717252</v>
      </c>
      <c r="K306" s="29">
        <v>-29.202098415789003</v>
      </c>
      <c r="L306" s="20">
        <f t="shared" si="10"/>
        <v>-27.702098415789003</v>
      </c>
      <c r="M306" s="22">
        <v>5.3162375929717252</v>
      </c>
      <c r="N306" s="22">
        <v>-27.702098415789003</v>
      </c>
      <c r="O306" s="2" t="s">
        <v>802</v>
      </c>
    </row>
    <row r="307" spans="1:15" x14ac:dyDescent="0.2">
      <c r="A307" s="1" t="s">
        <v>385</v>
      </c>
      <c r="B307" s="2" t="s">
        <v>827</v>
      </c>
      <c r="C307" s="3" t="s">
        <v>319</v>
      </c>
      <c r="D307" s="2" t="s">
        <v>813</v>
      </c>
      <c r="E307" s="4"/>
      <c r="F307" s="1" t="s">
        <v>228</v>
      </c>
      <c r="G307" s="1" t="s">
        <v>1197</v>
      </c>
      <c r="H307" s="2" t="s">
        <v>367</v>
      </c>
      <c r="I307" s="2" t="s">
        <v>356</v>
      </c>
      <c r="J307" s="29">
        <v>5.3188559109595914</v>
      </c>
      <c r="K307" s="29">
        <v>-27.364515383904649</v>
      </c>
      <c r="L307" s="20">
        <f t="shared" si="10"/>
        <v>-25.864515383904649</v>
      </c>
      <c r="M307" s="22">
        <v>5.3188559109595914</v>
      </c>
      <c r="N307" s="22">
        <v>-25.864515383904649</v>
      </c>
      <c r="O307" s="2" t="s">
        <v>802</v>
      </c>
    </row>
    <row r="308" spans="1:15" x14ac:dyDescent="0.2">
      <c r="A308" s="1" t="s">
        <v>559</v>
      </c>
      <c r="B308" s="2" t="s">
        <v>827</v>
      </c>
      <c r="C308" s="3" t="s">
        <v>346</v>
      </c>
      <c r="E308" s="4"/>
      <c r="F308" s="1" t="s">
        <v>228</v>
      </c>
      <c r="G308" s="1" t="s">
        <v>1197</v>
      </c>
      <c r="H308" s="2" t="s">
        <v>367</v>
      </c>
      <c r="I308" s="2" t="s">
        <v>359</v>
      </c>
      <c r="J308" s="29">
        <v>5.3333057232049956</v>
      </c>
      <c r="K308" s="29">
        <v>-27.669617209760986</v>
      </c>
      <c r="L308" s="20">
        <f t="shared" si="10"/>
        <v>-26.169617209760986</v>
      </c>
      <c r="M308" s="22">
        <v>5.3333057232049956</v>
      </c>
      <c r="N308" s="22">
        <v>-26.169617209760986</v>
      </c>
      <c r="O308" s="2" t="s">
        <v>802</v>
      </c>
    </row>
    <row r="309" spans="1:15" x14ac:dyDescent="0.2">
      <c r="A309" s="1" t="s">
        <v>446</v>
      </c>
      <c r="B309" s="2" t="s">
        <v>827</v>
      </c>
      <c r="C309" s="3" t="s">
        <v>325</v>
      </c>
      <c r="D309" s="2" t="s">
        <v>815</v>
      </c>
      <c r="E309" s="4"/>
      <c r="F309" s="1" t="s">
        <v>228</v>
      </c>
      <c r="G309" s="1" t="s">
        <v>1197</v>
      </c>
      <c r="H309" s="2" t="s">
        <v>367</v>
      </c>
      <c r="I309" s="2" t="s">
        <v>359</v>
      </c>
      <c r="J309" s="29">
        <v>5.3832184699203234</v>
      </c>
      <c r="K309" s="29">
        <v>-26.742706668587893</v>
      </c>
      <c r="L309" s="20">
        <f t="shared" si="10"/>
        <v>-25.242706668587893</v>
      </c>
      <c r="M309" s="22">
        <v>5.3832184699203234</v>
      </c>
      <c r="N309" s="22">
        <v>-25.242706668587893</v>
      </c>
      <c r="O309" s="2" t="s">
        <v>802</v>
      </c>
    </row>
    <row r="310" spans="1:15" x14ac:dyDescent="0.2">
      <c r="A310" s="1" t="s">
        <v>515</v>
      </c>
      <c r="B310" s="2" t="s">
        <v>827</v>
      </c>
      <c r="C310" s="3" t="s">
        <v>323</v>
      </c>
      <c r="D310" s="2" t="s">
        <v>814</v>
      </c>
      <c r="E310" s="4"/>
      <c r="F310" s="1" t="s">
        <v>228</v>
      </c>
      <c r="G310" s="1" t="s">
        <v>1197</v>
      </c>
      <c r="H310" s="2" t="s">
        <v>367</v>
      </c>
      <c r="I310" s="2" t="s">
        <v>363</v>
      </c>
      <c r="J310" s="29">
        <v>5.4346221666133196</v>
      </c>
      <c r="K310" s="29">
        <v>-29.554518321512997</v>
      </c>
      <c r="L310" s="20">
        <f t="shared" si="10"/>
        <v>-28.054518321512997</v>
      </c>
      <c r="M310" s="22">
        <v>5.4346221666133196</v>
      </c>
      <c r="N310" s="22">
        <v>-28.054518321512997</v>
      </c>
      <c r="O310" s="2" t="s">
        <v>802</v>
      </c>
    </row>
    <row r="311" spans="1:15" x14ac:dyDescent="0.2">
      <c r="A311" s="1" t="s">
        <v>541</v>
      </c>
      <c r="B311" s="2" t="s">
        <v>827</v>
      </c>
      <c r="C311" s="3" t="s">
        <v>321</v>
      </c>
      <c r="D311" s="2" t="s">
        <v>825</v>
      </c>
      <c r="E311" s="4"/>
      <c r="F311" s="1" t="s">
        <v>228</v>
      </c>
      <c r="G311" s="1" t="s">
        <v>1197</v>
      </c>
      <c r="H311" s="2" t="s">
        <v>367</v>
      </c>
      <c r="I311" s="2" t="s">
        <v>355</v>
      </c>
      <c r="J311" s="29">
        <v>5.4382589991447894</v>
      </c>
      <c r="K311" s="29">
        <v>-26.579544207451981</v>
      </c>
      <c r="L311" s="20">
        <f t="shared" si="10"/>
        <v>-25.079544207451981</v>
      </c>
      <c r="M311" s="22">
        <v>5.4382589991447894</v>
      </c>
      <c r="N311" s="22">
        <v>-25.079544207451981</v>
      </c>
      <c r="O311" s="2" t="s">
        <v>802</v>
      </c>
    </row>
    <row r="312" spans="1:15" x14ac:dyDescent="0.2">
      <c r="A312" s="1" t="s">
        <v>694</v>
      </c>
      <c r="B312" s="2" t="s">
        <v>827</v>
      </c>
      <c r="C312" s="3" t="s">
        <v>321</v>
      </c>
      <c r="D312" s="2" t="s">
        <v>825</v>
      </c>
      <c r="E312" s="4"/>
      <c r="F312" s="1" t="s">
        <v>228</v>
      </c>
      <c r="G312" s="1" t="s">
        <v>1197</v>
      </c>
      <c r="H312" s="2" t="s">
        <v>367</v>
      </c>
      <c r="I312" s="2" t="s">
        <v>355</v>
      </c>
      <c r="J312" s="29">
        <v>5.6677339183627717</v>
      </c>
      <c r="K312" s="29">
        <v>-27.215327793333934</v>
      </c>
      <c r="L312" s="20">
        <f t="shared" si="10"/>
        <v>-25.715327793333934</v>
      </c>
      <c r="M312" s="22">
        <v>5.6677339183627717</v>
      </c>
      <c r="N312" s="22">
        <v>-25.715327793333934</v>
      </c>
      <c r="O312" s="2" t="s">
        <v>802</v>
      </c>
    </row>
    <row r="313" spans="1:15" x14ac:dyDescent="0.2">
      <c r="A313" s="1" t="s">
        <v>542</v>
      </c>
      <c r="B313" s="2" t="s">
        <v>827</v>
      </c>
      <c r="C313" s="3" t="s">
        <v>321</v>
      </c>
      <c r="D313" s="2" t="s">
        <v>825</v>
      </c>
      <c r="E313" s="4"/>
      <c r="F313" s="1" t="s">
        <v>228</v>
      </c>
      <c r="G313" s="1" t="s">
        <v>1197</v>
      </c>
      <c r="H313" s="2" t="s">
        <v>367</v>
      </c>
      <c r="I313" s="2" t="s">
        <v>355</v>
      </c>
      <c r="J313" s="29">
        <v>5.6780941767952928</v>
      </c>
      <c r="K313" s="29">
        <v>-25.800159306133281</v>
      </c>
      <c r="L313" s="20">
        <f t="shared" si="10"/>
        <v>-24.300159306133281</v>
      </c>
      <c r="M313" s="22">
        <v>5.6780941767952928</v>
      </c>
      <c r="N313" s="22">
        <v>-24.300159306133281</v>
      </c>
      <c r="O313" s="2" t="s">
        <v>802</v>
      </c>
    </row>
    <row r="314" spans="1:15" x14ac:dyDescent="0.2">
      <c r="A314" s="1" t="s">
        <v>543</v>
      </c>
      <c r="B314" s="2" t="s">
        <v>827</v>
      </c>
      <c r="C314" s="3" t="s">
        <v>321</v>
      </c>
      <c r="D314" s="2" t="s">
        <v>825</v>
      </c>
      <c r="E314" s="4"/>
      <c r="F314" s="1" t="s">
        <v>228</v>
      </c>
      <c r="G314" s="1" t="s">
        <v>1197</v>
      </c>
      <c r="H314" s="2" t="s">
        <v>367</v>
      </c>
      <c r="I314" s="2" t="s">
        <v>355</v>
      </c>
      <c r="J314" s="29">
        <v>5.8074789436856964</v>
      </c>
      <c r="K314" s="29">
        <v>-26.400437649349495</v>
      </c>
      <c r="L314" s="20">
        <f t="shared" si="10"/>
        <v>-24.900437649349495</v>
      </c>
      <c r="M314" s="22">
        <v>5.8074789436856964</v>
      </c>
      <c r="N314" s="22">
        <v>-24.900437649349495</v>
      </c>
      <c r="O314" s="2" t="s">
        <v>802</v>
      </c>
    </row>
    <row r="315" spans="1:15" x14ac:dyDescent="0.2">
      <c r="A315" s="1" t="s">
        <v>590</v>
      </c>
      <c r="B315" s="2" t="s">
        <v>827</v>
      </c>
      <c r="C315" s="3" t="s">
        <v>810</v>
      </c>
      <c r="E315" s="4"/>
      <c r="F315" s="1" t="s">
        <v>228</v>
      </c>
      <c r="G315" s="1" t="s">
        <v>1197</v>
      </c>
      <c r="H315" s="2" t="s">
        <v>367</v>
      </c>
      <c r="I315" s="2" t="s">
        <v>356</v>
      </c>
      <c r="J315" s="29">
        <v>5.9368637105760991</v>
      </c>
      <c r="K315" s="29">
        <v>-25.119554385343832</v>
      </c>
      <c r="L315" s="20">
        <f t="shared" si="10"/>
        <v>-23.619554385343832</v>
      </c>
      <c r="M315" s="22">
        <v>5.9368637105760991</v>
      </c>
      <c r="N315" s="22">
        <v>-23.619554385343832</v>
      </c>
      <c r="O315" s="2" t="s">
        <v>802</v>
      </c>
    </row>
    <row r="316" spans="1:15" x14ac:dyDescent="0.2">
      <c r="A316" s="1" t="s">
        <v>384</v>
      </c>
      <c r="B316" s="2" t="s">
        <v>827</v>
      </c>
      <c r="C316" s="3" t="s">
        <v>319</v>
      </c>
      <c r="D316" s="2" t="s">
        <v>813</v>
      </c>
      <c r="E316" s="4"/>
      <c r="F316" s="1" t="s">
        <v>228</v>
      </c>
      <c r="G316" s="1" t="s">
        <v>1197</v>
      </c>
      <c r="H316" s="2" t="s">
        <v>367</v>
      </c>
      <c r="I316" s="2" t="s">
        <v>356</v>
      </c>
      <c r="J316" s="29">
        <v>6.0081640429158725</v>
      </c>
      <c r="K316" s="29">
        <v>-27.652975145523421</v>
      </c>
      <c r="L316" s="20">
        <f t="shared" si="10"/>
        <v>-26.152975145523421</v>
      </c>
      <c r="M316" s="22">
        <v>6.0081640429158725</v>
      </c>
      <c r="N316" s="22">
        <v>-26.152975145523421</v>
      </c>
      <c r="O316" s="2" t="s">
        <v>802</v>
      </c>
    </row>
    <row r="317" spans="1:15" x14ac:dyDescent="0.2">
      <c r="A317" s="1" t="s">
        <v>372</v>
      </c>
      <c r="B317" s="2" t="s">
        <v>827</v>
      </c>
      <c r="C317" s="3" t="s">
        <v>316</v>
      </c>
      <c r="D317" s="2" t="s">
        <v>805</v>
      </c>
      <c r="E317" s="4"/>
      <c r="F317" s="1" t="s">
        <v>228</v>
      </c>
      <c r="G317" s="1" t="s">
        <v>1197</v>
      </c>
      <c r="H317" s="2" t="s">
        <v>367</v>
      </c>
      <c r="I317" s="2" t="s">
        <v>354</v>
      </c>
      <c r="J317" s="29">
        <v>6.0971009222835608</v>
      </c>
      <c r="K317" s="29">
        <v>-28.890096567587388</v>
      </c>
      <c r="L317" s="20">
        <f t="shared" si="10"/>
        <v>-27.390096567587388</v>
      </c>
      <c r="M317" s="22">
        <v>6.0971009222835608</v>
      </c>
      <c r="N317" s="22">
        <v>-27.390096567587388</v>
      </c>
      <c r="O317" s="2" t="s">
        <v>802</v>
      </c>
    </row>
    <row r="318" spans="1:15" x14ac:dyDescent="0.2">
      <c r="A318" s="1" t="s">
        <v>683</v>
      </c>
      <c r="B318" s="2" t="s">
        <v>827</v>
      </c>
      <c r="C318" s="3" t="s">
        <v>344</v>
      </c>
      <c r="D318" s="2" t="s">
        <v>819</v>
      </c>
      <c r="E318" s="4"/>
      <c r="F318" s="1" t="s">
        <v>228</v>
      </c>
      <c r="G318" s="1" t="s">
        <v>1197</v>
      </c>
      <c r="H318" s="2" t="s">
        <v>367</v>
      </c>
      <c r="I318" s="2" t="s">
        <v>359</v>
      </c>
      <c r="J318" s="29">
        <v>6.2869460978147771</v>
      </c>
      <c r="K318" s="29">
        <v>-25.908064582913365</v>
      </c>
      <c r="L318" s="20">
        <f t="shared" si="10"/>
        <v>-24.408064582913365</v>
      </c>
      <c r="M318" s="22">
        <v>6.2869460978147771</v>
      </c>
      <c r="N318" s="22">
        <v>-24.408064582913365</v>
      </c>
      <c r="O318" s="2" t="s">
        <v>802</v>
      </c>
    </row>
    <row r="319" spans="1:15" x14ac:dyDescent="0.2">
      <c r="A319" s="1" t="s">
        <v>524</v>
      </c>
      <c r="B319" s="2" t="s">
        <v>827</v>
      </c>
      <c r="C319" s="3" t="s">
        <v>337</v>
      </c>
      <c r="D319" s="2" t="s">
        <v>816</v>
      </c>
      <c r="E319" s="4"/>
      <c r="F319" s="1" t="s">
        <v>228</v>
      </c>
      <c r="G319" s="1" t="s">
        <v>1197</v>
      </c>
      <c r="H319" s="2" t="s">
        <v>367</v>
      </c>
      <c r="I319" s="2" t="s">
        <v>359</v>
      </c>
      <c r="J319" s="29">
        <v>6.2955645683779498</v>
      </c>
      <c r="K319" s="29">
        <v>-27.69651783343658</v>
      </c>
      <c r="L319" s="20">
        <f t="shared" si="10"/>
        <v>-26.19651783343658</v>
      </c>
      <c r="M319" s="22">
        <v>6.2955645683779498</v>
      </c>
      <c r="N319" s="22">
        <v>-26.19651783343658</v>
      </c>
      <c r="O319" s="2" t="s">
        <v>802</v>
      </c>
    </row>
    <row r="320" spans="1:15" x14ac:dyDescent="0.2">
      <c r="A320" s="1" t="s">
        <v>579</v>
      </c>
      <c r="B320" s="2" t="s">
        <v>827</v>
      </c>
      <c r="C320" s="3" t="s">
        <v>316</v>
      </c>
      <c r="D320" s="2" t="s">
        <v>805</v>
      </c>
      <c r="E320" s="4"/>
      <c r="F320" s="1" t="s">
        <v>228</v>
      </c>
      <c r="G320" s="1" t="s">
        <v>1197</v>
      </c>
      <c r="H320" s="2" t="s">
        <v>367</v>
      </c>
      <c r="I320" s="2" t="s">
        <v>354</v>
      </c>
      <c r="J320" s="29">
        <v>6.307387142201617</v>
      </c>
      <c r="K320" s="29">
        <v>-26.646740616185721</v>
      </c>
      <c r="L320" s="20">
        <f t="shared" si="10"/>
        <v>-25.146740616185721</v>
      </c>
      <c r="M320" s="22">
        <v>6.307387142201617</v>
      </c>
      <c r="N320" s="22">
        <v>-25.146740616185721</v>
      </c>
      <c r="O320" s="2" t="s">
        <v>802</v>
      </c>
    </row>
    <row r="321" spans="1:15" x14ac:dyDescent="0.2">
      <c r="A321" s="1" t="s">
        <v>752</v>
      </c>
      <c r="B321" s="2" t="s">
        <v>827</v>
      </c>
      <c r="C321" s="3" t="s">
        <v>321</v>
      </c>
      <c r="D321" s="2" t="s">
        <v>825</v>
      </c>
      <c r="E321" s="4"/>
      <c r="F321" s="1" t="s">
        <v>228</v>
      </c>
      <c r="G321" s="1" t="s">
        <v>1197</v>
      </c>
      <c r="H321" s="2" t="s">
        <v>367</v>
      </c>
      <c r="I321" s="2" t="s">
        <v>355</v>
      </c>
      <c r="J321" s="29">
        <v>6.3081874724648186</v>
      </c>
      <c r="K321" s="29">
        <v>-26.726085936808563</v>
      </c>
      <c r="L321" s="20">
        <f t="shared" si="10"/>
        <v>-25.226085936808563</v>
      </c>
      <c r="M321" s="22">
        <v>6.3081874724648186</v>
      </c>
      <c r="N321" s="22">
        <v>-25.226085936808563</v>
      </c>
      <c r="O321" s="2" t="s">
        <v>802</v>
      </c>
    </row>
    <row r="322" spans="1:15" x14ac:dyDescent="0.2">
      <c r="A322" s="1" t="s">
        <v>461</v>
      </c>
      <c r="B322" s="2" t="s">
        <v>827</v>
      </c>
      <c r="C322" s="3" t="s">
        <v>321</v>
      </c>
      <c r="D322" s="2" t="s">
        <v>825</v>
      </c>
      <c r="E322" s="4"/>
      <c r="F322" s="1" t="s">
        <v>228</v>
      </c>
      <c r="G322" s="1" t="s">
        <v>1197</v>
      </c>
      <c r="H322" s="2" t="s">
        <v>367</v>
      </c>
      <c r="I322" s="2" t="s">
        <v>355</v>
      </c>
      <c r="J322" s="29">
        <v>6.3704943790610589</v>
      </c>
      <c r="K322" s="29">
        <v>-27.635636618699433</v>
      </c>
      <c r="L322" s="20">
        <f t="shared" si="10"/>
        <v>-26.135636618699433</v>
      </c>
      <c r="M322" s="22">
        <v>6.3704943790610589</v>
      </c>
      <c r="N322" s="22">
        <v>-26.135636618699433</v>
      </c>
      <c r="O322" s="2" t="s">
        <v>802</v>
      </c>
    </row>
    <row r="323" spans="1:15" x14ac:dyDescent="0.2">
      <c r="A323" s="1" t="s">
        <v>423</v>
      </c>
      <c r="B323" s="2" t="s">
        <v>827</v>
      </c>
      <c r="C323" s="3" t="s">
        <v>316</v>
      </c>
      <c r="D323" s="2" t="s">
        <v>805</v>
      </c>
      <c r="E323" s="4"/>
      <c r="F323" s="1" t="s">
        <v>228</v>
      </c>
      <c r="G323" s="1" t="s">
        <v>1197</v>
      </c>
      <c r="H323" s="2" t="s">
        <v>367</v>
      </c>
      <c r="I323" s="2" t="s">
        <v>355</v>
      </c>
      <c r="J323" s="29">
        <v>6.453795783894809</v>
      </c>
      <c r="K323" s="29">
        <v>-28.611580318642559</v>
      </c>
      <c r="L323" s="20">
        <f t="shared" si="10"/>
        <v>-27.111580318642559</v>
      </c>
      <c r="M323" s="22">
        <v>6.453795783894809</v>
      </c>
      <c r="N323" s="22">
        <v>-27.111580318642559</v>
      </c>
      <c r="O323" s="2" t="s">
        <v>802</v>
      </c>
    </row>
    <row r="324" spans="1:15" x14ac:dyDescent="0.2">
      <c r="A324" s="1" t="s">
        <v>620</v>
      </c>
      <c r="B324" s="2" t="s">
        <v>827</v>
      </c>
      <c r="C324" s="3" t="s">
        <v>321</v>
      </c>
      <c r="D324" s="2" t="s">
        <v>825</v>
      </c>
      <c r="E324" s="4"/>
      <c r="F324" s="1" t="s">
        <v>228</v>
      </c>
      <c r="G324" s="1" t="s">
        <v>1197</v>
      </c>
      <c r="H324" s="2" t="s">
        <v>367</v>
      </c>
      <c r="I324" s="2" t="s">
        <v>355</v>
      </c>
      <c r="J324" s="29">
        <v>6.4765926676055008</v>
      </c>
      <c r="K324" s="29">
        <v>-27.975958993274027</v>
      </c>
      <c r="L324" s="20">
        <f t="shared" si="10"/>
        <v>-26.475958993274027</v>
      </c>
      <c r="M324" s="22">
        <v>6.4765926676055008</v>
      </c>
      <c r="N324" s="22">
        <v>-26.475958993274027</v>
      </c>
      <c r="O324" s="2" t="s">
        <v>802</v>
      </c>
    </row>
    <row r="325" spans="1:15" x14ac:dyDescent="0.2">
      <c r="A325" s="1" t="s">
        <v>616</v>
      </c>
      <c r="B325" s="2" t="s">
        <v>827</v>
      </c>
      <c r="C325" s="3" t="s">
        <v>321</v>
      </c>
      <c r="D325" s="2" t="s">
        <v>825</v>
      </c>
      <c r="E325" s="4"/>
      <c r="F325" s="1" t="s">
        <v>228</v>
      </c>
      <c r="G325" s="1" t="s">
        <v>1197</v>
      </c>
      <c r="H325" s="2" t="s">
        <v>367</v>
      </c>
      <c r="I325" s="2" t="s">
        <v>355</v>
      </c>
      <c r="J325" s="29">
        <v>6.6121672811278662</v>
      </c>
      <c r="K325" s="29">
        <v>-28.055429051855064</v>
      </c>
      <c r="L325" s="20">
        <f t="shared" si="10"/>
        <v>-26.555429051855064</v>
      </c>
      <c r="M325" s="22">
        <v>6.6121672811278662</v>
      </c>
      <c r="N325" s="22">
        <v>-26.555429051855064</v>
      </c>
      <c r="O325" s="2" t="s">
        <v>802</v>
      </c>
    </row>
    <row r="326" spans="1:15" x14ac:dyDescent="0.2">
      <c r="A326" s="1" t="s">
        <v>299</v>
      </c>
      <c r="B326" s="2" t="s">
        <v>827</v>
      </c>
      <c r="C326" s="3" t="s">
        <v>278</v>
      </c>
      <c r="E326" s="4"/>
      <c r="F326" s="1" t="s">
        <v>228</v>
      </c>
      <c r="G326" s="1" t="s">
        <v>1197</v>
      </c>
      <c r="H326" s="2" t="s">
        <v>315</v>
      </c>
      <c r="J326" s="4">
        <v>6.7</v>
      </c>
      <c r="K326" s="4"/>
      <c r="L326" s="20"/>
      <c r="M326" s="22">
        <v>6.7</v>
      </c>
      <c r="N326" s="22"/>
      <c r="O326" s="2" t="s">
        <v>314</v>
      </c>
    </row>
    <row r="327" spans="1:15" x14ac:dyDescent="0.2">
      <c r="A327" s="1" t="s">
        <v>685</v>
      </c>
      <c r="B327" s="2" t="s">
        <v>827</v>
      </c>
      <c r="C327" s="3" t="s">
        <v>344</v>
      </c>
      <c r="D327" s="2" t="s">
        <v>819</v>
      </c>
      <c r="E327" s="4"/>
      <c r="F327" s="1" t="s">
        <v>228</v>
      </c>
      <c r="G327" s="1" t="s">
        <v>1197</v>
      </c>
      <c r="H327" s="2" t="s">
        <v>367</v>
      </c>
      <c r="I327" s="2" t="s">
        <v>359</v>
      </c>
      <c r="J327" s="29">
        <v>6.8567650364203949</v>
      </c>
      <c r="K327" s="29">
        <v>-24.768686657913229</v>
      </c>
      <c r="L327" s="20">
        <f>K327+1.5</f>
        <v>-23.268686657913229</v>
      </c>
      <c r="M327" s="22">
        <v>6.8567650364203949</v>
      </c>
      <c r="N327" s="22">
        <v>-23.268686657913229</v>
      </c>
      <c r="O327" s="2" t="s">
        <v>802</v>
      </c>
    </row>
    <row r="328" spans="1:15" x14ac:dyDescent="0.2">
      <c r="A328" s="1" t="s">
        <v>271</v>
      </c>
      <c r="B328" s="2" t="s">
        <v>827</v>
      </c>
      <c r="C328" s="3" t="s">
        <v>278</v>
      </c>
      <c r="E328" s="4"/>
      <c r="F328" s="1" t="s">
        <v>228</v>
      </c>
      <c r="G328" s="1" t="s">
        <v>1197</v>
      </c>
      <c r="H328" s="2" t="s">
        <v>315</v>
      </c>
      <c r="J328" s="4">
        <v>7</v>
      </c>
      <c r="K328" s="4"/>
      <c r="L328" s="20"/>
      <c r="M328" s="22">
        <v>7</v>
      </c>
      <c r="N328" s="22"/>
      <c r="O328" s="2" t="s">
        <v>314</v>
      </c>
    </row>
    <row r="329" spans="1:15" x14ac:dyDescent="0.2">
      <c r="A329" s="1" t="s">
        <v>729</v>
      </c>
      <c r="B329" s="2" t="s">
        <v>827</v>
      </c>
      <c r="C329" s="3" t="s">
        <v>349</v>
      </c>
      <c r="D329" s="2" t="s">
        <v>237</v>
      </c>
      <c r="E329" s="4"/>
      <c r="F329" s="1" t="s">
        <v>228</v>
      </c>
      <c r="G329" s="1" t="s">
        <v>1197</v>
      </c>
      <c r="H329" s="2" t="s">
        <v>367</v>
      </c>
      <c r="I329" s="2" t="s">
        <v>364</v>
      </c>
      <c r="J329" s="29">
        <v>7.0718731697203712</v>
      </c>
      <c r="K329" s="29">
        <v>-27.608592795822634</v>
      </c>
      <c r="L329" s="20">
        <f>K329+1.5</f>
        <v>-26.108592795822634</v>
      </c>
      <c r="M329" s="22">
        <v>7.0718731697203712</v>
      </c>
      <c r="N329" s="22">
        <v>-26.108592795822634</v>
      </c>
      <c r="O329" s="2" t="s">
        <v>802</v>
      </c>
    </row>
    <row r="330" spans="1:15" x14ac:dyDescent="0.2">
      <c r="A330" s="1" t="s">
        <v>581</v>
      </c>
      <c r="B330" s="2" t="s">
        <v>827</v>
      </c>
      <c r="C330" s="3" t="s">
        <v>349</v>
      </c>
      <c r="D330" s="2" t="s">
        <v>237</v>
      </c>
      <c r="E330" s="4"/>
      <c r="F330" s="1" t="s">
        <v>228</v>
      </c>
      <c r="G330" s="1" t="s">
        <v>1197</v>
      </c>
      <c r="H330" s="2" t="s">
        <v>367</v>
      </c>
      <c r="I330" s="2" t="s">
        <v>364</v>
      </c>
      <c r="J330" s="29">
        <v>7.1259596137524621</v>
      </c>
      <c r="K330" s="29">
        <v>-25.819800198717367</v>
      </c>
      <c r="L330" s="20">
        <f>K330+1.5</f>
        <v>-24.319800198717367</v>
      </c>
      <c r="M330" s="22">
        <v>7.1259596137524621</v>
      </c>
      <c r="N330" s="22">
        <v>-24.319800198717367</v>
      </c>
      <c r="O330" s="2" t="s">
        <v>802</v>
      </c>
    </row>
    <row r="331" spans="1:15" x14ac:dyDescent="0.2">
      <c r="A331" s="1" t="s">
        <v>424</v>
      </c>
      <c r="B331" s="2" t="s">
        <v>827</v>
      </c>
      <c r="C331" s="3" t="s">
        <v>316</v>
      </c>
      <c r="D331" s="2" t="s">
        <v>805</v>
      </c>
      <c r="E331" s="4"/>
      <c r="F331" s="1" t="s">
        <v>228</v>
      </c>
      <c r="G331" s="1" t="s">
        <v>1197</v>
      </c>
      <c r="H331" s="2" t="s">
        <v>367</v>
      </c>
      <c r="I331" s="2" t="s">
        <v>355</v>
      </c>
      <c r="J331" s="29">
        <v>7.3701112370660544</v>
      </c>
      <c r="K331" s="29">
        <v>-28.148619021504874</v>
      </c>
      <c r="L331" s="20">
        <f>K331+1.5</f>
        <v>-26.648619021504874</v>
      </c>
      <c r="M331" s="22">
        <v>7.3701112370660544</v>
      </c>
      <c r="N331" s="22">
        <v>-26.648619021504874</v>
      </c>
      <c r="O331" s="2" t="s">
        <v>802</v>
      </c>
    </row>
    <row r="332" spans="1:15" x14ac:dyDescent="0.2">
      <c r="A332" s="1" t="s">
        <v>582</v>
      </c>
      <c r="B332" s="2" t="s">
        <v>827</v>
      </c>
      <c r="C332" s="3" t="s">
        <v>349</v>
      </c>
      <c r="D332" s="2" t="s">
        <v>237</v>
      </c>
      <c r="E332" s="4"/>
      <c r="F332" s="1" t="s">
        <v>228</v>
      </c>
      <c r="G332" s="1" t="s">
        <v>1197</v>
      </c>
      <c r="H332" s="2" t="s">
        <v>367</v>
      </c>
      <c r="I332" s="2" t="s">
        <v>364</v>
      </c>
      <c r="J332" s="29">
        <v>7.4950364308933981</v>
      </c>
      <c r="K332" s="29">
        <v>-27.490517568422003</v>
      </c>
      <c r="L332" s="20">
        <f>K332+1.5</f>
        <v>-25.990517568422003</v>
      </c>
      <c r="M332" s="22">
        <v>7.4950364308933981</v>
      </c>
      <c r="N332" s="22">
        <v>-25.990517568422003</v>
      </c>
      <c r="O332" s="2" t="s">
        <v>802</v>
      </c>
    </row>
    <row r="333" spans="1:15" x14ac:dyDescent="0.2">
      <c r="A333" s="1" t="s">
        <v>266</v>
      </c>
      <c r="B333" s="2" t="s">
        <v>827</v>
      </c>
      <c r="C333" s="3" t="s">
        <v>273</v>
      </c>
      <c r="E333" s="4"/>
      <c r="F333" s="1" t="s">
        <v>228</v>
      </c>
      <c r="G333" s="1" t="s">
        <v>1197</v>
      </c>
      <c r="H333" s="2" t="s">
        <v>315</v>
      </c>
      <c r="J333" s="4">
        <v>7.8</v>
      </c>
      <c r="K333" s="4"/>
      <c r="L333" s="20"/>
      <c r="M333" s="22">
        <v>7.8</v>
      </c>
      <c r="N333" s="22"/>
      <c r="O333" s="2" t="s">
        <v>314</v>
      </c>
    </row>
    <row r="334" spans="1:15" x14ac:dyDescent="0.2">
      <c r="A334" s="1" t="s">
        <v>471</v>
      </c>
      <c r="B334" s="2" t="s">
        <v>827</v>
      </c>
      <c r="C334" s="3" t="s">
        <v>342</v>
      </c>
      <c r="E334" s="4"/>
      <c r="F334" s="1" t="s">
        <v>228</v>
      </c>
      <c r="G334" s="1" t="s">
        <v>1197</v>
      </c>
      <c r="H334" s="2" t="s">
        <v>367</v>
      </c>
      <c r="I334" s="2" t="s">
        <v>355</v>
      </c>
      <c r="J334" s="29">
        <v>7.915768158168575</v>
      </c>
      <c r="K334" s="29">
        <v>-29.191084596061902</v>
      </c>
      <c r="L334" s="20">
        <f>K334+1.5</f>
        <v>-27.691084596061902</v>
      </c>
      <c r="M334" s="22">
        <v>7.915768158168575</v>
      </c>
      <c r="N334" s="22">
        <v>-27.691084596061902</v>
      </c>
      <c r="O334" s="2" t="s">
        <v>802</v>
      </c>
    </row>
    <row r="335" spans="1:15" x14ac:dyDescent="0.2">
      <c r="A335" s="1" t="s">
        <v>410</v>
      </c>
      <c r="B335" s="2" t="s">
        <v>827</v>
      </c>
      <c r="C335" s="3" t="s">
        <v>329</v>
      </c>
      <c r="D335" s="2" t="s">
        <v>817</v>
      </c>
      <c r="E335" s="4"/>
      <c r="F335" s="1" t="s">
        <v>228</v>
      </c>
      <c r="G335" s="1" t="s">
        <v>1197</v>
      </c>
      <c r="H335" s="2" t="s">
        <v>367</v>
      </c>
      <c r="I335" s="2" t="s">
        <v>359</v>
      </c>
      <c r="J335" s="29">
        <v>7.9338402036296323</v>
      </c>
      <c r="K335" s="29">
        <v>-24.98468917927465</v>
      </c>
      <c r="L335" s="20">
        <f>K335+1.5</f>
        <v>-23.48468917927465</v>
      </c>
      <c r="M335" s="22">
        <v>7.9338402036296323</v>
      </c>
      <c r="N335" s="22">
        <v>-23.48468917927465</v>
      </c>
      <c r="O335" s="2" t="s">
        <v>802</v>
      </c>
    </row>
    <row r="336" spans="1:15" x14ac:dyDescent="0.2">
      <c r="A336" s="1" t="s">
        <v>470</v>
      </c>
      <c r="B336" s="2" t="s">
        <v>827</v>
      </c>
      <c r="C336" s="3" t="s">
        <v>342</v>
      </c>
      <c r="E336" s="4"/>
      <c r="F336" s="1" t="s">
        <v>228</v>
      </c>
      <c r="G336" s="1" t="s">
        <v>1197</v>
      </c>
      <c r="H336" s="2" t="s">
        <v>367</v>
      </c>
      <c r="I336" s="2" t="s">
        <v>355</v>
      </c>
      <c r="J336" s="29">
        <v>8.358415558612144</v>
      </c>
      <c r="K336" s="29">
        <v>-29.480031855342229</v>
      </c>
      <c r="L336" s="20">
        <f>K336+1.5</f>
        <v>-27.980031855342229</v>
      </c>
      <c r="M336" s="22">
        <v>8.358415558612144</v>
      </c>
      <c r="N336" s="22">
        <v>-27.980031855342229</v>
      </c>
      <c r="O336" s="2" t="s">
        <v>802</v>
      </c>
    </row>
    <row r="337" spans="1:15" x14ac:dyDescent="0.2">
      <c r="A337" s="1" t="s">
        <v>633</v>
      </c>
      <c r="B337" s="2" t="s">
        <v>827</v>
      </c>
      <c r="C337" s="3" t="s">
        <v>342</v>
      </c>
      <c r="E337" s="4"/>
      <c r="F337" s="1" t="s">
        <v>228</v>
      </c>
      <c r="G337" s="1" t="s">
        <v>1197</v>
      </c>
      <c r="H337" s="2" t="s">
        <v>367</v>
      </c>
      <c r="I337" s="2" t="s">
        <v>355</v>
      </c>
      <c r="J337" s="29">
        <v>8.5108842356233971</v>
      </c>
      <c r="K337" s="29">
        <v>-29.248774670324799</v>
      </c>
      <c r="L337" s="20">
        <f>K337+1.5</f>
        <v>-27.748774670324799</v>
      </c>
      <c r="M337" s="22">
        <v>8.5108842356233971</v>
      </c>
      <c r="N337" s="22">
        <v>-27.748774670324799</v>
      </c>
      <c r="O337" s="2" t="s">
        <v>802</v>
      </c>
    </row>
    <row r="338" spans="1:15" x14ac:dyDescent="0.2">
      <c r="A338" s="1" t="s">
        <v>290</v>
      </c>
      <c r="B338" s="2" t="s">
        <v>827</v>
      </c>
      <c r="C338" s="3" t="s">
        <v>306</v>
      </c>
      <c r="E338" s="4"/>
      <c r="F338" s="1" t="s">
        <v>228</v>
      </c>
      <c r="G338" s="1" t="s">
        <v>1197</v>
      </c>
      <c r="H338" s="2" t="s">
        <v>315</v>
      </c>
      <c r="J338" s="4">
        <v>9</v>
      </c>
      <c r="K338" s="4"/>
      <c r="L338" s="20"/>
      <c r="M338" s="22">
        <v>9</v>
      </c>
      <c r="N338" s="22"/>
      <c r="O338" s="2" t="s">
        <v>314</v>
      </c>
    </row>
    <row r="339" spans="1:15" x14ac:dyDescent="0.2">
      <c r="A339" s="1" t="s">
        <v>370</v>
      </c>
      <c r="B339" s="2" t="s">
        <v>827</v>
      </c>
      <c r="C339" s="3" t="s">
        <v>316</v>
      </c>
      <c r="D339" s="2" t="s">
        <v>805</v>
      </c>
      <c r="E339" s="4"/>
      <c r="F339" s="1" t="s">
        <v>228</v>
      </c>
      <c r="G339" s="1" t="s">
        <v>1197</v>
      </c>
      <c r="H339" s="2" t="s">
        <v>367</v>
      </c>
      <c r="I339" s="2" t="s">
        <v>355</v>
      </c>
      <c r="J339" s="29">
        <v>9.4268685332716267</v>
      </c>
      <c r="K339" s="29">
        <v>-31.108113263667178</v>
      </c>
      <c r="L339" s="20">
        <f t="shared" ref="L339:L360" si="11">K339+1.5</f>
        <v>-29.608113263667178</v>
      </c>
      <c r="M339" s="22">
        <v>9.4268685332716267</v>
      </c>
      <c r="N339" s="22">
        <v>-29.608113263667178</v>
      </c>
      <c r="O339" s="2" t="s">
        <v>802</v>
      </c>
    </row>
    <row r="340" spans="1:15" x14ac:dyDescent="0.2">
      <c r="A340" s="1" t="s">
        <v>578</v>
      </c>
      <c r="B340" s="2" t="s">
        <v>827</v>
      </c>
      <c r="C340" s="3" t="s">
        <v>316</v>
      </c>
      <c r="D340" s="2" t="s">
        <v>805</v>
      </c>
      <c r="E340" s="4"/>
      <c r="F340" s="1" t="s">
        <v>228</v>
      </c>
      <c r="G340" s="1" t="s">
        <v>1197</v>
      </c>
      <c r="H340" s="2" t="s">
        <v>367</v>
      </c>
      <c r="I340" s="2" t="s">
        <v>354</v>
      </c>
      <c r="J340" s="29">
        <v>9.4539793351160615</v>
      </c>
      <c r="K340" s="29">
        <v>-25.915180624864391</v>
      </c>
      <c r="L340" s="20">
        <f t="shared" si="11"/>
        <v>-24.415180624864391</v>
      </c>
      <c r="M340" s="22">
        <v>9.4539793351160615</v>
      </c>
      <c r="N340" s="22">
        <v>-24.415180624864391</v>
      </c>
      <c r="O340" s="2" t="s">
        <v>802</v>
      </c>
    </row>
    <row r="341" spans="1:15" x14ac:dyDescent="0.2">
      <c r="A341" s="1" t="s">
        <v>577</v>
      </c>
      <c r="B341" s="2" t="s">
        <v>827</v>
      </c>
      <c r="C341" s="3" t="s">
        <v>316</v>
      </c>
      <c r="D341" s="2" t="s">
        <v>805</v>
      </c>
      <c r="E341" s="4"/>
      <c r="F341" s="1" t="s">
        <v>228</v>
      </c>
      <c r="G341" s="1" t="s">
        <v>1197</v>
      </c>
      <c r="H341" s="2" t="s">
        <v>367</v>
      </c>
      <c r="I341" s="2" t="s">
        <v>354</v>
      </c>
      <c r="J341" s="29">
        <v>9.7072621402237367</v>
      </c>
      <c r="K341" s="29">
        <v>-28.199128335864607</v>
      </c>
      <c r="L341" s="20">
        <f t="shared" si="11"/>
        <v>-26.699128335864607</v>
      </c>
      <c r="M341" s="22">
        <v>9.7072621402237367</v>
      </c>
      <c r="N341" s="22">
        <v>-26.699128335864607</v>
      </c>
      <c r="O341" s="2" t="s">
        <v>802</v>
      </c>
    </row>
    <row r="342" spans="1:15" x14ac:dyDescent="0.2">
      <c r="A342" s="1" t="s">
        <v>583</v>
      </c>
      <c r="B342" s="2" t="s">
        <v>827</v>
      </c>
      <c r="C342" s="3" t="s">
        <v>349</v>
      </c>
      <c r="D342" s="2" t="s">
        <v>237</v>
      </c>
      <c r="E342" s="4"/>
      <c r="F342" s="1" t="s">
        <v>228</v>
      </c>
      <c r="G342" s="1" t="s">
        <v>1197</v>
      </c>
      <c r="H342" s="2" t="s">
        <v>367</v>
      </c>
      <c r="I342" s="2" t="s">
        <v>364</v>
      </c>
      <c r="J342" s="29">
        <v>10.325334443608181</v>
      </c>
      <c r="K342" s="29">
        <v>-26.419126546834068</v>
      </c>
      <c r="L342" s="20">
        <f t="shared" si="11"/>
        <v>-24.919126546834068</v>
      </c>
      <c r="M342" s="22">
        <v>10.325334443608181</v>
      </c>
      <c r="N342" s="22">
        <v>-24.919126546834068</v>
      </c>
      <c r="O342" s="2" t="s">
        <v>802</v>
      </c>
    </row>
    <row r="343" spans="1:15" x14ac:dyDescent="0.2">
      <c r="A343" s="1" t="s">
        <v>575</v>
      </c>
      <c r="B343" s="2" t="s">
        <v>827</v>
      </c>
      <c r="C343" s="3" t="s">
        <v>316</v>
      </c>
      <c r="D343" s="2" t="s">
        <v>805</v>
      </c>
      <c r="E343" s="4"/>
      <c r="F343" s="1" t="s">
        <v>228</v>
      </c>
      <c r="G343" s="1" t="s">
        <v>1197</v>
      </c>
      <c r="H343" s="2" t="s">
        <v>367</v>
      </c>
      <c r="I343" s="2" t="s">
        <v>354</v>
      </c>
      <c r="J343" s="29">
        <v>10.338892703998482</v>
      </c>
      <c r="K343" s="29">
        <v>-29.37484975048817</v>
      </c>
      <c r="L343" s="20">
        <f t="shared" si="11"/>
        <v>-27.87484975048817</v>
      </c>
      <c r="M343" s="22">
        <v>10.338892703998482</v>
      </c>
      <c r="N343" s="22">
        <v>-27.87484975048817</v>
      </c>
      <c r="O343" s="2" t="s">
        <v>802</v>
      </c>
    </row>
    <row r="344" spans="1:15" x14ac:dyDescent="0.2">
      <c r="A344" s="1" t="s">
        <v>409</v>
      </c>
      <c r="B344" s="2" t="s">
        <v>827</v>
      </c>
      <c r="C344" s="3" t="s">
        <v>329</v>
      </c>
      <c r="D344" s="2" t="s">
        <v>817</v>
      </c>
      <c r="E344" s="4"/>
      <c r="F344" s="1" t="s">
        <v>228</v>
      </c>
      <c r="G344" s="1" t="s">
        <v>1197</v>
      </c>
      <c r="H344" s="2" t="s">
        <v>367</v>
      </c>
      <c r="I344" s="2" t="s">
        <v>359</v>
      </c>
      <c r="J344" s="29">
        <v>11.016396152193314</v>
      </c>
      <c r="K344" s="29">
        <v>-24.98256667525926</v>
      </c>
      <c r="L344" s="20">
        <f t="shared" si="11"/>
        <v>-23.48256667525926</v>
      </c>
      <c r="M344" s="22">
        <v>11.016396152193314</v>
      </c>
      <c r="N344" s="22">
        <v>-23.48256667525926</v>
      </c>
      <c r="O344" s="2" t="s">
        <v>802</v>
      </c>
    </row>
    <row r="345" spans="1:15" x14ac:dyDescent="0.2">
      <c r="A345" s="1" t="s">
        <v>422</v>
      </c>
      <c r="B345" s="2" t="s">
        <v>827</v>
      </c>
      <c r="C345" s="3" t="s">
        <v>316</v>
      </c>
      <c r="D345" s="2" t="s">
        <v>805</v>
      </c>
      <c r="E345" s="4"/>
      <c r="F345" s="1" t="s">
        <v>228</v>
      </c>
      <c r="G345" s="1" t="s">
        <v>1197</v>
      </c>
      <c r="H345" s="2" t="s">
        <v>367</v>
      </c>
      <c r="I345" s="2" t="s">
        <v>355</v>
      </c>
      <c r="J345" s="29">
        <v>11.572204325346309</v>
      </c>
      <c r="K345" s="29">
        <v>-31.070064448270298</v>
      </c>
      <c r="L345" s="20">
        <f t="shared" si="11"/>
        <v>-29.570064448270298</v>
      </c>
      <c r="M345" s="22">
        <v>11.572204325346309</v>
      </c>
      <c r="N345" s="22">
        <v>-29.570064448270298</v>
      </c>
      <c r="O345" s="2" t="s">
        <v>802</v>
      </c>
    </row>
    <row r="346" spans="1:15" x14ac:dyDescent="0.2">
      <c r="A346" s="1" t="s">
        <v>377</v>
      </c>
      <c r="B346" s="2" t="s">
        <v>827</v>
      </c>
      <c r="C346" s="3" t="s">
        <v>316</v>
      </c>
      <c r="D346" s="2" t="s">
        <v>805</v>
      </c>
      <c r="E346" s="4"/>
      <c r="F346" s="1" t="s">
        <v>228</v>
      </c>
      <c r="G346" s="1" t="s">
        <v>1197</v>
      </c>
      <c r="H346" s="2" t="s">
        <v>367</v>
      </c>
      <c r="I346" s="2" t="s">
        <v>355</v>
      </c>
      <c r="J346" s="29">
        <v>11.600328887997593</v>
      </c>
      <c r="K346" s="29">
        <v>-29.285863438972559</v>
      </c>
      <c r="L346" s="20">
        <f t="shared" si="11"/>
        <v>-27.785863438972559</v>
      </c>
      <c r="M346" s="22">
        <v>11.600328887997593</v>
      </c>
      <c r="N346" s="22">
        <v>-27.785863438972559</v>
      </c>
      <c r="O346" s="2" t="s">
        <v>802</v>
      </c>
    </row>
    <row r="347" spans="1:15" x14ac:dyDescent="0.2">
      <c r="A347" s="1" t="s">
        <v>375</v>
      </c>
      <c r="B347" s="2" t="s">
        <v>827</v>
      </c>
      <c r="C347" s="3" t="s">
        <v>316</v>
      </c>
      <c r="D347" s="2" t="s">
        <v>805</v>
      </c>
      <c r="E347" s="4"/>
      <c r="F347" s="1" t="s">
        <v>228</v>
      </c>
      <c r="G347" s="1" t="s">
        <v>1197</v>
      </c>
      <c r="H347" s="2" t="s">
        <v>367</v>
      </c>
      <c r="I347" s="2" t="s">
        <v>355</v>
      </c>
      <c r="J347" s="29">
        <v>12.046547678732576</v>
      </c>
      <c r="K347" s="29">
        <v>-28.87789891896886</v>
      </c>
      <c r="L347" s="20">
        <f t="shared" si="11"/>
        <v>-27.37789891896886</v>
      </c>
      <c r="M347" s="22">
        <v>12.046547678732576</v>
      </c>
      <c r="N347" s="22">
        <v>-27.37789891896886</v>
      </c>
      <c r="O347" s="2" t="s">
        <v>802</v>
      </c>
    </row>
    <row r="348" spans="1:15" x14ac:dyDescent="0.2">
      <c r="A348" s="1" t="s">
        <v>371</v>
      </c>
      <c r="B348" s="2" t="s">
        <v>827</v>
      </c>
      <c r="C348" s="3" t="s">
        <v>316</v>
      </c>
      <c r="D348" s="2" t="s">
        <v>805</v>
      </c>
      <c r="E348" s="4"/>
      <c r="F348" s="1" t="s">
        <v>228</v>
      </c>
      <c r="G348" s="1" t="s">
        <v>1197</v>
      </c>
      <c r="H348" s="2" t="s">
        <v>367</v>
      </c>
      <c r="I348" s="2" t="s">
        <v>355</v>
      </c>
      <c r="J348" s="29">
        <v>13.193593600211562</v>
      </c>
      <c r="K348" s="29">
        <v>-28.741521286510274</v>
      </c>
      <c r="L348" s="20">
        <f t="shared" si="11"/>
        <v>-27.241521286510274</v>
      </c>
      <c r="M348" s="22">
        <v>13.193593600211562</v>
      </c>
      <c r="N348" s="22">
        <v>-27.241521286510274</v>
      </c>
      <c r="O348" s="2" t="s">
        <v>802</v>
      </c>
    </row>
    <row r="349" spans="1:15" x14ac:dyDescent="0.2">
      <c r="A349" s="1" t="s">
        <v>156</v>
      </c>
      <c r="B349" s="2" t="s">
        <v>827</v>
      </c>
      <c r="C349" s="3" t="s">
        <v>168</v>
      </c>
      <c r="D349" s="2" t="s">
        <v>227</v>
      </c>
      <c r="E349" s="4">
        <v>12</v>
      </c>
      <c r="F349" s="1" t="s">
        <v>228</v>
      </c>
      <c r="G349" s="1" t="s">
        <v>1197</v>
      </c>
      <c r="I349" s="2" t="s">
        <v>265</v>
      </c>
      <c r="J349" s="4"/>
      <c r="K349" s="4">
        <v>-24.7</v>
      </c>
      <c r="L349" s="20">
        <f t="shared" si="11"/>
        <v>-23.2</v>
      </c>
      <c r="M349" s="22"/>
      <c r="N349" s="22">
        <v>-23.2</v>
      </c>
      <c r="O349" s="2" t="s">
        <v>1203</v>
      </c>
    </row>
    <row r="350" spans="1:15" x14ac:dyDescent="0.2">
      <c r="A350" s="1" t="s">
        <v>157</v>
      </c>
      <c r="B350" s="2" t="s">
        <v>827</v>
      </c>
      <c r="C350" s="3" t="s">
        <v>229</v>
      </c>
      <c r="D350" s="2" t="s">
        <v>230</v>
      </c>
      <c r="E350" s="4"/>
      <c r="F350" s="1" t="s">
        <v>228</v>
      </c>
      <c r="G350" s="1" t="s">
        <v>1197</v>
      </c>
      <c r="I350" s="2" t="s">
        <v>265</v>
      </c>
      <c r="J350" s="4"/>
      <c r="K350" s="4">
        <v>-26.9</v>
      </c>
      <c r="L350" s="20">
        <f t="shared" si="11"/>
        <v>-25.4</v>
      </c>
      <c r="M350" s="22"/>
      <c r="N350" s="22">
        <v>-25.4</v>
      </c>
      <c r="O350" s="2" t="s">
        <v>1203</v>
      </c>
    </row>
    <row r="351" spans="1:15" x14ac:dyDescent="0.2">
      <c r="A351" s="1" t="s">
        <v>147</v>
      </c>
      <c r="B351" s="2" t="s">
        <v>827</v>
      </c>
      <c r="C351" s="3" t="s">
        <v>148</v>
      </c>
      <c r="D351" s="2" t="s">
        <v>237</v>
      </c>
      <c r="E351" s="4">
        <v>1</v>
      </c>
      <c r="F351" s="1" t="s">
        <v>228</v>
      </c>
      <c r="G351" s="1" t="s">
        <v>1197</v>
      </c>
      <c r="I351" s="2" t="s">
        <v>265</v>
      </c>
      <c r="J351" s="4"/>
      <c r="K351" s="4">
        <v>-23.2</v>
      </c>
      <c r="L351" s="20">
        <f t="shared" si="11"/>
        <v>-21.7</v>
      </c>
      <c r="M351" s="22"/>
      <c r="N351" s="22">
        <v>-21.7</v>
      </c>
      <c r="O351" s="2" t="s">
        <v>1203</v>
      </c>
    </row>
    <row r="352" spans="1:15" x14ac:dyDescent="0.2">
      <c r="A352" s="1" t="s">
        <v>160</v>
      </c>
      <c r="B352" s="2" t="s">
        <v>827</v>
      </c>
      <c r="C352" s="3" t="s">
        <v>171</v>
      </c>
      <c r="D352" s="2" t="s">
        <v>240</v>
      </c>
      <c r="E352" s="4"/>
      <c r="F352" s="1" t="s">
        <v>228</v>
      </c>
      <c r="G352" s="1" t="s">
        <v>1197</v>
      </c>
      <c r="I352" s="2" t="s">
        <v>265</v>
      </c>
      <c r="J352" s="4"/>
      <c r="K352" s="4">
        <v>-26.2</v>
      </c>
      <c r="L352" s="20">
        <f t="shared" si="11"/>
        <v>-24.7</v>
      </c>
      <c r="M352" s="22"/>
      <c r="N352" s="22">
        <v>-24.7</v>
      </c>
      <c r="O352" s="2" t="s">
        <v>1203</v>
      </c>
    </row>
    <row r="353" spans="1:15" x14ac:dyDescent="0.2">
      <c r="A353" s="1" t="s">
        <v>155</v>
      </c>
      <c r="B353" s="2" t="s">
        <v>827</v>
      </c>
      <c r="C353" s="3" t="s">
        <v>167</v>
      </c>
      <c r="D353" s="2" t="s">
        <v>241</v>
      </c>
      <c r="E353" s="4">
        <v>3</v>
      </c>
      <c r="F353" s="1" t="s">
        <v>228</v>
      </c>
      <c r="G353" s="1" t="s">
        <v>1197</v>
      </c>
      <c r="I353" s="2" t="s">
        <v>265</v>
      </c>
      <c r="J353" s="4"/>
      <c r="K353" s="4">
        <v>-26.3</v>
      </c>
      <c r="L353" s="20">
        <f t="shared" si="11"/>
        <v>-24.8</v>
      </c>
      <c r="M353" s="22"/>
      <c r="N353" s="22">
        <v>-24.8</v>
      </c>
      <c r="O353" s="2" t="s">
        <v>1203</v>
      </c>
    </row>
    <row r="354" spans="1:15" x14ac:dyDescent="0.2">
      <c r="A354" s="1" t="s">
        <v>159</v>
      </c>
      <c r="B354" s="2" t="s">
        <v>827</v>
      </c>
      <c r="C354" s="3" t="s">
        <v>170</v>
      </c>
      <c r="D354" s="2" t="s">
        <v>242</v>
      </c>
      <c r="E354" s="4"/>
      <c r="F354" s="1" t="s">
        <v>228</v>
      </c>
      <c r="G354" s="1" t="s">
        <v>1197</v>
      </c>
      <c r="I354" s="2" t="s">
        <v>265</v>
      </c>
      <c r="J354" s="4"/>
      <c r="K354" s="4">
        <v>-23</v>
      </c>
      <c r="L354" s="20">
        <f t="shared" si="11"/>
        <v>-21.5</v>
      </c>
      <c r="M354" s="22"/>
      <c r="N354" s="22">
        <v>-21.5</v>
      </c>
      <c r="O354" s="2" t="s">
        <v>1203</v>
      </c>
    </row>
    <row r="355" spans="1:15" x14ac:dyDescent="0.2">
      <c r="A355" s="1" t="s">
        <v>152</v>
      </c>
      <c r="B355" s="2" t="s">
        <v>827</v>
      </c>
      <c r="C355" s="3" t="s">
        <v>163</v>
      </c>
      <c r="D355" s="2" t="s">
        <v>244</v>
      </c>
      <c r="E355" s="4"/>
      <c r="F355" s="1" t="s">
        <v>228</v>
      </c>
      <c r="G355" s="1" t="s">
        <v>1197</v>
      </c>
      <c r="I355" s="2" t="s">
        <v>265</v>
      </c>
      <c r="J355" s="4"/>
      <c r="K355" s="4">
        <v>-28.2</v>
      </c>
      <c r="L355" s="20">
        <f t="shared" si="11"/>
        <v>-26.7</v>
      </c>
      <c r="M355" s="22"/>
      <c r="N355" s="22">
        <v>-26.7</v>
      </c>
      <c r="O355" s="2" t="s">
        <v>1203</v>
      </c>
    </row>
    <row r="356" spans="1:15" x14ac:dyDescent="0.2">
      <c r="A356" s="1" t="s">
        <v>149</v>
      </c>
      <c r="B356" s="2" t="s">
        <v>827</v>
      </c>
      <c r="C356" s="3" t="s">
        <v>150</v>
      </c>
      <c r="D356" s="2" t="s">
        <v>247</v>
      </c>
      <c r="E356" s="4">
        <v>5</v>
      </c>
      <c r="F356" s="1" t="s">
        <v>228</v>
      </c>
      <c r="G356" s="1" t="s">
        <v>1197</v>
      </c>
      <c r="I356" s="2" t="s">
        <v>265</v>
      </c>
      <c r="J356" s="4"/>
      <c r="K356" s="4">
        <v>-26.3</v>
      </c>
      <c r="L356" s="20">
        <f t="shared" si="11"/>
        <v>-24.8</v>
      </c>
      <c r="M356" s="22"/>
      <c r="N356" s="22">
        <v>-24.8</v>
      </c>
      <c r="O356" s="2" t="s">
        <v>1203</v>
      </c>
    </row>
    <row r="357" spans="1:15" x14ac:dyDescent="0.2">
      <c r="A357" s="1" t="s">
        <v>143</v>
      </c>
      <c r="B357" s="2" t="s">
        <v>827</v>
      </c>
      <c r="C357" s="3" t="s">
        <v>144</v>
      </c>
      <c r="D357" s="3" t="s">
        <v>254</v>
      </c>
      <c r="E357" s="4">
        <v>3</v>
      </c>
      <c r="F357" s="1" t="s">
        <v>228</v>
      </c>
      <c r="G357" s="1" t="s">
        <v>1197</v>
      </c>
      <c r="I357" s="2" t="s">
        <v>265</v>
      </c>
      <c r="J357" s="4"/>
      <c r="K357" s="4">
        <v>-26.7</v>
      </c>
      <c r="L357" s="20">
        <f t="shared" si="11"/>
        <v>-25.2</v>
      </c>
      <c r="M357" s="22"/>
      <c r="N357" s="22">
        <v>-25.2</v>
      </c>
      <c r="O357" s="2" t="s">
        <v>1203</v>
      </c>
    </row>
    <row r="358" spans="1:15" x14ac:dyDescent="0.2">
      <c r="A358" s="1" t="s">
        <v>145</v>
      </c>
      <c r="B358" s="2" t="s">
        <v>827</v>
      </c>
      <c r="C358" s="3" t="s">
        <v>146</v>
      </c>
      <c r="D358" s="2" t="s">
        <v>256</v>
      </c>
      <c r="E358" s="4">
        <v>1</v>
      </c>
      <c r="F358" s="1" t="s">
        <v>228</v>
      </c>
      <c r="G358" s="1" t="s">
        <v>1197</v>
      </c>
      <c r="I358" s="2" t="s">
        <v>265</v>
      </c>
      <c r="J358" s="4"/>
      <c r="K358" s="4">
        <v>-22.3</v>
      </c>
      <c r="L358" s="20">
        <f t="shared" si="11"/>
        <v>-20.8</v>
      </c>
      <c r="M358" s="22"/>
      <c r="N358" s="22">
        <v>-20.8</v>
      </c>
      <c r="O358" s="2" t="s">
        <v>1203</v>
      </c>
    </row>
    <row r="359" spans="1:15" x14ac:dyDescent="0.2">
      <c r="A359" s="1" t="s">
        <v>161</v>
      </c>
      <c r="B359" s="2" t="s">
        <v>827</v>
      </c>
      <c r="C359" s="3" t="s">
        <v>172</v>
      </c>
      <c r="D359" s="2" t="s">
        <v>257</v>
      </c>
      <c r="E359" s="4"/>
      <c r="F359" s="1" t="s">
        <v>228</v>
      </c>
      <c r="G359" s="1" t="s">
        <v>1197</v>
      </c>
      <c r="I359" s="2" t="s">
        <v>265</v>
      </c>
      <c r="J359" s="4"/>
      <c r="K359" s="4">
        <v>-26.4</v>
      </c>
      <c r="L359" s="20">
        <f t="shared" si="11"/>
        <v>-24.9</v>
      </c>
      <c r="M359" s="22"/>
      <c r="N359" s="22">
        <v>-24.9</v>
      </c>
      <c r="O359" s="2" t="s">
        <v>1203</v>
      </c>
    </row>
    <row r="360" spans="1:15" ht="15" thickBot="1" x14ac:dyDescent="0.25">
      <c r="A360" s="1" t="s">
        <v>151</v>
      </c>
      <c r="B360" s="2" t="s">
        <v>827</v>
      </c>
      <c r="C360" s="3" t="s">
        <v>162</v>
      </c>
      <c r="D360" s="2" t="s">
        <v>259</v>
      </c>
      <c r="E360" s="4"/>
      <c r="F360" s="1" t="s">
        <v>228</v>
      </c>
      <c r="G360" s="1" t="s">
        <v>1197</v>
      </c>
      <c r="I360" s="2" t="s">
        <v>265</v>
      </c>
      <c r="J360" s="4"/>
      <c r="K360" s="4">
        <v>-27</v>
      </c>
      <c r="L360" s="20">
        <f t="shared" si="11"/>
        <v>-25.5</v>
      </c>
      <c r="M360" s="30"/>
      <c r="N360" s="30">
        <v>-25.5</v>
      </c>
      <c r="O360" s="2" t="s">
        <v>1203</v>
      </c>
    </row>
    <row r="361" spans="1:15" ht="15" thickTop="1" x14ac:dyDescent="0.2">
      <c r="M361" s="22">
        <f>AVERAGE(M5:M360)</f>
        <v>1.404943211751561</v>
      </c>
      <c r="N361" s="22">
        <f>AVERAGE(N5:N360)</f>
        <v>-25.522043795067713</v>
      </c>
    </row>
  </sheetData>
  <mergeCells count="2">
    <mergeCell ref="J3:K3"/>
    <mergeCell ref="M3:N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6"/>
  <sheetViews>
    <sheetView workbookViewId="0">
      <selection sqref="A1:XFD1"/>
    </sheetView>
  </sheetViews>
  <sheetFormatPr baseColWidth="10" defaultColWidth="9" defaultRowHeight="14" x14ac:dyDescent="0.2"/>
  <cols>
    <col min="1" max="1" width="8.1640625" style="2" bestFit="1" customWidth="1"/>
    <col min="2" max="2" width="6.1640625" style="2" bestFit="1" customWidth="1"/>
    <col min="3" max="3" width="20.1640625" style="2" bestFit="1" customWidth="1"/>
    <col min="4" max="4" width="24" style="2" bestFit="1" customWidth="1"/>
    <col min="5" max="5" width="1.83203125" style="2" bestFit="1" customWidth="1"/>
    <col min="6" max="6" width="10.83203125" style="2" bestFit="1" customWidth="1"/>
    <col min="7" max="7" width="17.33203125" style="2" bestFit="1" customWidth="1"/>
    <col min="8" max="8" width="23.1640625" style="2" bestFit="1" customWidth="1"/>
    <col min="9" max="9" width="12.33203125" style="2" bestFit="1" customWidth="1"/>
    <col min="10" max="12" width="8" style="2" customWidth="1"/>
    <col min="13" max="14" width="14.83203125" style="2" customWidth="1"/>
    <col min="15" max="15" width="18.6640625" style="2" bestFit="1" customWidth="1"/>
    <col min="16" max="16384" width="9" style="2"/>
  </cols>
  <sheetData>
    <row r="1" spans="1:15" s="33" customFormat="1" ht="34" x14ac:dyDescent="0.4">
      <c r="A1" s="33" t="s">
        <v>1211</v>
      </c>
    </row>
    <row r="2" spans="1:15" x14ac:dyDescent="0.2">
      <c r="A2" s="1"/>
      <c r="C2" s="3"/>
      <c r="E2" s="4"/>
      <c r="F2" s="1"/>
      <c r="G2" s="1"/>
      <c r="J2" s="5" t="s">
        <v>1201</v>
      </c>
      <c r="K2" s="5"/>
      <c r="L2" s="6" t="s">
        <v>1202</v>
      </c>
      <c r="M2" s="9" t="s">
        <v>1200</v>
      </c>
      <c r="N2" s="9"/>
    </row>
    <row r="3" spans="1:15" ht="16" x14ac:dyDescent="0.2">
      <c r="A3" s="10" t="s">
        <v>0</v>
      </c>
      <c r="B3" s="11" t="s">
        <v>1</v>
      </c>
      <c r="C3" s="12" t="s">
        <v>2</v>
      </c>
      <c r="D3" s="11" t="s">
        <v>3</v>
      </c>
      <c r="E3" s="13" t="s">
        <v>142</v>
      </c>
      <c r="F3" s="10" t="s">
        <v>57</v>
      </c>
      <c r="G3" s="10" t="s">
        <v>1195</v>
      </c>
      <c r="H3" s="11" t="s">
        <v>264</v>
      </c>
      <c r="I3" s="11" t="s">
        <v>366</v>
      </c>
      <c r="J3" s="14" t="s">
        <v>1205</v>
      </c>
      <c r="K3" s="14" t="s">
        <v>1206</v>
      </c>
      <c r="L3" s="15" t="s">
        <v>1207</v>
      </c>
      <c r="M3" s="16" t="s">
        <v>1208</v>
      </c>
      <c r="N3" s="16" t="s">
        <v>1209</v>
      </c>
      <c r="O3" s="17" t="s">
        <v>54</v>
      </c>
    </row>
    <row r="4" spans="1:15" x14ac:dyDescent="0.2">
      <c r="A4" s="1"/>
      <c r="B4" s="2" t="s">
        <v>1182</v>
      </c>
      <c r="C4" s="3" t="s">
        <v>1183</v>
      </c>
      <c r="D4" s="2" t="s">
        <v>1184</v>
      </c>
      <c r="E4" s="4"/>
      <c r="F4" s="1" t="s">
        <v>280</v>
      </c>
      <c r="G4" s="1" t="s">
        <v>1197</v>
      </c>
      <c r="H4" s="2" t="s">
        <v>1192</v>
      </c>
      <c r="I4" s="1" t="s">
        <v>1185</v>
      </c>
      <c r="J4" s="29">
        <v>0.91</v>
      </c>
      <c r="K4" s="29">
        <v>-10.31</v>
      </c>
      <c r="L4" s="20">
        <f t="shared" ref="L4:L26" si="0">K4+1.5</f>
        <v>-8.81</v>
      </c>
      <c r="M4" s="22">
        <v>0.91</v>
      </c>
      <c r="N4" s="22">
        <v>-8.81</v>
      </c>
      <c r="O4" s="2" t="s">
        <v>1190</v>
      </c>
    </row>
    <row r="5" spans="1:15" x14ac:dyDescent="0.2">
      <c r="A5" s="1"/>
      <c r="B5" s="2" t="s">
        <v>1182</v>
      </c>
      <c r="C5" s="3" t="s">
        <v>1183</v>
      </c>
      <c r="D5" s="2" t="s">
        <v>1184</v>
      </c>
      <c r="E5" s="4"/>
      <c r="F5" s="1" t="s">
        <v>280</v>
      </c>
      <c r="G5" s="1" t="s">
        <v>1197</v>
      </c>
      <c r="H5" s="2" t="s">
        <v>1192</v>
      </c>
      <c r="I5" s="1" t="s">
        <v>1185</v>
      </c>
      <c r="J5" s="29">
        <v>1.86</v>
      </c>
      <c r="K5" s="29">
        <v>-9.4700000000000006</v>
      </c>
      <c r="L5" s="20">
        <f t="shared" si="0"/>
        <v>-7.9700000000000006</v>
      </c>
      <c r="M5" s="22">
        <v>1.86</v>
      </c>
      <c r="N5" s="22">
        <v>-7.9700000000000006</v>
      </c>
      <c r="O5" s="2" t="s">
        <v>1190</v>
      </c>
    </row>
    <row r="6" spans="1:15" x14ac:dyDescent="0.2">
      <c r="A6" s="1"/>
      <c r="B6" s="2" t="s">
        <v>1182</v>
      </c>
      <c r="C6" s="3" t="s">
        <v>1183</v>
      </c>
      <c r="D6" s="2" t="s">
        <v>1184</v>
      </c>
      <c r="E6" s="4"/>
      <c r="F6" s="1" t="s">
        <v>280</v>
      </c>
      <c r="G6" s="1" t="s">
        <v>1197</v>
      </c>
      <c r="H6" s="2" t="s">
        <v>1192</v>
      </c>
      <c r="I6" s="2" t="s">
        <v>1187</v>
      </c>
      <c r="J6" s="29">
        <v>2.14</v>
      </c>
      <c r="K6" s="29">
        <v>-9.5500000000000007</v>
      </c>
      <c r="L6" s="20">
        <f t="shared" si="0"/>
        <v>-8.0500000000000007</v>
      </c>
      <c r="M6" s="22">
        <v>2.14</v>
      </c>
      <c r="N6" s="22">
        <v>-8.0500000000000007</v>
      </c>
      <c r="O6" s="2" t="s">
        <v>1188</v>
      </c>
    </row>
    <row r="7" spans="1:15" x14ac:dyDescent="0.2">
      <c r="A7" s="1"/>
      <c r="B7" s="2" t="s">
        <v>1182</v>
      </c>
      <c r="C7" s="3" t="s">
        <v>1183</v>
      </c>
      <c r="D7" s="2" t="s">
        <v>1184</v>
      </c>
      <c r="E7" s="4"/>
      <c r="F7" s="1" t="s">
        <v>280</v>
      </c>
      <c r="G7" s="1" t="s">
        <v>1197</v>
      </c>
      <c r="H7" s="2" t="s">
        <v>1192</v>
      </c>
      <c r="I7" s="1" t="s">
        <v>1185</v>
      </c>
      <c r="J7" s="29">
        <v>2.1800000000000002</v>
      </c>
      <c r="K7" s="29">
        <v>-8.7899999999999991</v>
      </c>
      <c r="L7" s="20">
        <f t="shared" si="0"/>
        <v>-7.2899999999999991</v>
      </c>
      <c r="M7" s="22">
        <v>2.1800000000000002</v>
      </c>
      <c r="N7" s="22">
        <v>-7.2899999999999991</v>
      </c>
      <c r="O7" s="2" t="s">
        <v>1190</v>
      </c>
    </row>
    <row r="8" spans="1:15" x14ac:dyDescent="0.2">
      <c r="A8" s="1"/>
      <c r="B8" s="2" t="s">
        <v>1182</v>
      </c>
      <c r="C8" s="3" t="s">
        <v>1183</v>
      </c>
      <c r="D8" s="2" t="s">
        <v>1184</v>
      </c>
      <c r="E8" s="4"/>
      <c r="F8" s="1" t="s">
        <v>280</v>
      </c>
      <c r="G8" s="1" t="s">
        <v>1197</v>
      </c>
      <c r="H8" s="2" t="s">
        <v>1192</v>
      </c>
      <c r="I8" s="2" t="s">
        <v>1187</v>
      </c>
      <c r="J8" s="29">
        <v>2.38</v>
      </c>
      <c r="K8" s="29">
        <v>-9.1199999999999992</v>
      </c>
      <c r="L8" s="20">
        <f t="shared" si="0"/>
        <v>-7.6199999999999992</v>
      </c>
      <c r="M8" s="22">
        <v>2.38</v>
      </c>
      <c r="N8" s="22">
        <v>-7.6199999999999992</v>
      </c>
      <c r="O8" s="2" t="s">
        <v>1188</v>
      </c>
    </row>
    <row r="9" spans="1:15" x14ac:dyDescent="0.2">
      <c r="A9" s="1"/>
      <c r="B9" s="2" t="s">
        <v>1182</v>
      </c>
      <c r="C9" s="3" t="s">
        <v>1183</v>
      </c>
      <c r="D9" s="2" t="s">
        <v>1184</v>
      </c>
      <c r="E9" s="4"/>
      <c r="F9" s="1" t="s">
        <v>280</v>
      </c>
      <c r="G9" s="1" t="s">
        <v>1197</v>
      </c>
      <c r="H9" s="2" t="s">
        <v>1192</v>
      </c>
      <c r="I9" s="2" t="s">
        <v>1187</v>
      </c>
      <c r="J9" s="29">
        <v>2.63</v>
      </c>
      <c r="K9" s="29">
        <v>-9.3000000000000007</v>
      </c>
      <c r="L9" s="20">
        <f t="shared" si="0"/>
        <v>-7.8000000000000007</v>
      </c>
      <c r="M9" s="22">
        <v>2.63</v>
      </c>
      <c r="N9" s="22">
        <v>-7.8000000000000007</v>
      </c>
      <c r="O9" s="2" t="s">
        <v>1188</v>
      </c>
    </row>
    <row r="10" spans="1:15" x14ac:dyDescent="0.2">
      <c r="A10" s="1"/>
      <c r="B10" s="2" t="s">
        <v>1182</v>
      </c>
      <c r="C10" s="3" t="s">
        <v>1183</v>
      </c>
      <c r="D10" s="2" t="s">
        <v>1184</v>
      </c>
      <c r="E10" s="4"/>
      <c r="F10" s="1" t="s">
        <v>280</v>
      </c>
      <c r="G10" s="1" t="s">
        <v>1197</v>
      </c>
      <c r="H10" s="2" t="s">
        <v>1192</v>
      </c>
      <c r="I10" s="2" t="s">
        <v>1187</v>
      </c>
      <c r="J10" s="29">
        <v>2.99</v>
      </c>
      <c r="K10" s="29">
        <v>-9.06</v>
      </c>
      <c r="L10" s="20">
        <f t="shared" si="0"/>
        <v>-7.5600000000000005</v>
      </c>
      <c r="M10" s="22">
        <v>2.99</v>
      </c>
      <c r="N10" s="22">
        <v>-7.5600000000000005</v>
      </c>
      <c r="O10" s="2" t="s">
        <v>1188</v>
      </c>
    </row>
    <row r="11" spans="1:15" x14ac:dyDescent="0.2">
      <c r="A11" s="1"/>
      <c r="B11" s="2" t="s">
        <v>1182</v>
      </c>
      <c r="C11" s="3" t="s">
        <v>1183</v>
      </c>
      <c r="D11" s="2" t="s">
        <v>1184</v>
      </c>
      <c r="E11" s="4"/>
      <c r="F11" s="1" t="s">
        <v>280</v>
      </c>
      <c r="G11" s="1" t="s">
        <v>1197</v>
      </c>
      <c r="H11" s="2" t="s">
        <v>1192</v>
      </c>
      <c r="I11" s="2" t="s">
        <v>1187</v>
      </c>
      <c r="J11" s="29">
        <v>4.41</v>
      </c>
      <c r="K11" s="29">
        <v>-10.16</v>
      </c>
      <c r="L11" s="20">
        <f t="shared" si="0"/>
        <v>-8.66</v>
      </c>
      <c r="M11" s="22">
        <v>4.41</v>
      </c>
      <c r="N11" s="22">
        <v>-8.66</v>
      </c>
      <c r="O11" s="2" t="s">
        <v>1188</v>
      </c>
    </row>
    <row r="12" spans="1:15" x14ac:dyDescent="0.2">
      <c r="A12" s="1"/>
      <c r="B12" s="2" t="s">
        <v>1182</v>
      </c>
      <c r="C12" s="3" t="s">
        <v>1183</v>
      </c>
      <c r="D12" s="2" t="s">
        <v>1184</v>
      </c>
      <c r="E12" s="4"/>
      <c r="F12" s="1" t="s">
        <v>280</v>
      </c>
      <c r="G12" s="1" t="s">
        <v>1197</v>
      </c>
      <c r="H12" s="2" t="s">
        <v>1192</v>
      </c>
      <c r="I12" s="2" t="s">
        <v>1187</v>
      </c>
      <c r="J12" s="29">
        <v>4.59</v>
      </c>
      <c r="K12" s="29">
        <v>-9.51</v>
      </c>
      <c r="L12" s="20">
        <f t="shared" si="0"/>
        <v>-8.01</v>
      </c>
      <c r="M12" s="22">
        <v>4.59</v>
      </c>
      <c r="N12" s="22">
        <v>-8.01</v>
      </c>
      <c r="O12" s="2" t="s">
        <v>1188</v>
      </c>
    </row>
    <row r="13" spans="1:15" x14ac:dyDescent="0.2">
      <c r="A13" s="1"/>
      <c r="B13" s="2" t="s">
        <v>1182</v>
      </c>
      <c r="C13" s="3" t="s">
        <v>1183</v>
      </c>
      <c r="D13" s="2" t="s">
        <v>1184</v>
      </c>
      <c r="E13" s="4"/>
      <c r="F13" s="1" t="s">
        <v>280</v>
      </c>
      <c r="G13" s="1" t="s">
        <v>1197</v>
      </c>
      <c r="H13" s="2" t="s">
        <v>1192</v>
      </c>
      <c r="I13" s="2" t="s">
        <v>1187</v>
      </c>
      <c r="J13" s="29">
        <v>4.74</v>
      </c>
      <c r="K13" s="29">
        <v>-9.06</v>
      </c>
      <c r="L13" s="20">
        <f t="shared" si="0"/>
        <v>-7.5600000000000005</v>
      </c>
      <c r="M13" s="22">
        <v>4.74</v>
      </c>
      <c r="N13" s="22">
        <v>-7.5600000000000005</v>
      </c>
      <c r="O13" s="2" t="s">
        <v>1188</v>
      </c>
    </row>
    <row r="14" spans="1:15" x14ac:dyDescent="0.2">
      <c r="A14" s="1"/>
      <c r="B14" s="2" t="s">
        <v>1182</v>
      </c>
      <c r="C14" s="3" t="s">
        <v>1183</v>
      </c>
      <c r="D14" s="2" t="s">
        <v>1184</v>
      </c>
      <c r="E14" s="4"/>
      <c r="F14" s="1" t="s">
        <v>280</v>
      </c>
      <c r="G14" s="1" t="s">
        <v>1197</v>
      </c>
      <c r="H14" s="2" t="s">
        <v>1192</v>
      </c>
      <c r="I14" s="2" t="s">
        <v>1187</v>
      </c>
      <c r="J14" s="29">
        <v>5.0999999999999996</v>
      </c>
      <c r="K14" s="29">
        <v>-9.89</v>
      </c>
      <c r="L14" s="20">
        <f t="shared" si="0"/>
        <v>-8.39</v>
      </c>
      <c r="M14" s="22">
        <v>5.0999999999999996</v>
      </c>
      <c r="N14" s="22">
        <v>-8.39</v>
      </c>
      <c r="O14" s="2" t="s">
        <v>1188</v>
      </c>
    </row>
    <row r="15" spans="1:15" x14ac:dyDescent="0.2">
      <c r="A15" s="1"/>
      <c r="B15" s="2" t="s">
        <v>1182</v>
      </c>
      <c r="C15" s="3" t="s">
        <v>1183</v>
      </c>
      <c r="D15" s="2" t="s">
        <v>1184</v>
      </c>
      <c r="E15" s="4"/>
      <c r="F15" s="1" t="s">
        <v>280</v>
      </c>
      <c r="G15" s="1" t="s">
        <v>1197</v>
      </c>
      <c r="H15" s="2" t="s">
        <v>1192</v>
      </c>
      <c r="I15" s="1" t="s">
        <v>1186</v>
      </c>
      <c r="J15" s="29">
        <v>10</v>
      </c>
      <c r="K15" s="29">
        <v>-8.6</v>
      </c>
      <c r="L15" s="20">
        <f t="shared" si="0"/>
        <v>-7.1</v>
      </c>
      <c r="M15" s="22">
        <v>10</v>
      </c>
      <c r="N15" s="22">
        <v>-7.1</v>
      </c>
      <c r="O15" s="2" t="s">
        <v>1191</v>
      </c>
    </row>
    <row r="16" spans="1:15" x14ac:dyDescent="0.2">
      <c r="A16" s="1"/>
      <c r="B16" s="2" t="s">
        <v>1182</v>
      </c>
      <c r="C16" s="3" t="s">
        <v>1183</v>
      </c>
      <c r="D16" s="2" t="s">
        <v>1184</v>
      </c>
      <c r="E16" s="4"/>
      <c r="F16" s="1" t="s">
        <v>280</v>
      </c>
      <c r="G16" s="1" t="s">
        <v>1197</v>
      </c>
      <c r="H16" s="2" t="s">
        <v>1192</v>
      </c>
      <c r="I16" s="1" t="s">
        <v>1186</v>
      </c>
      <c r="J16" s="29"/>
      <c r="K16" s="29">
        <v>-9.3000000000000007</v>
      </c>
      <c r="L16" s="20">
        <f t="shared" si="0"/>
        <v>-7.8000000000000007</v>
      </c>
      <c r="M16" s="22"/>
      <c r="N16" s="22">
        <v>-7.8000000000000007</v>
      </c>
      <c r="O16" s="2" t="s">
        <v>1189</v>
      </c>
    </row>
    <row r="17" spans="1:15" x14ac:dyDescent="0.2">
      <c r="A17" s="1"/>
      <c r="B17" s="2" t="s">
        <v>1182</v>
      </c>
      <c r="C17" s="3" t="s">
        <v>1183</v>
      </c>
      <c r="D17" s="2" t="s">
        <v>1184</v>
      </c>
      <c r="E17" s="4"/>
      <c r="F17" s="1" t="s">
        <v>280</v>
      </c>
      <c r="G17" s="1" t="s">
        <v>1197</v>
      </c>
      <c r="H17" s="2" t="s">
        <v>1192</v>
      </c>
      <c r="I17" s="1" t="s">
        <v>1186</v>
      </c>
      <c r="J17" s="29"/>
      <c r="K17" s="29">
        <v>-9.1</v>
      </c>
      <c r="L17" s="20">
        <f t="shared" si="0"/>
        <v>-7.6</v>
      </c>
      <c r="M17" s="22"/>
      <c r="N17" s="22">
        <v>-7.6</v>
      </c>
      <c r="O17" s="2" t="s">
        <v>1191</v>
      </c>
    </row>
    <row r="18" spans="1:15" x14ac:dyDescent="0.2">
      <c r="A18" s="1" t="s">
        <v>622</v>
      </c>
      <c r="B18" s="2" t="s">
        <v>827</v>
      </c>
      <c r="C18" s="3" t="s">
        <v>350</v>
      </c>
      <c r="D18" s="2" t="s">
        <v>803</v>
      </c>
      <c r="E18" s="4"/>
      <c r="F18" s="1" t="s">
        <v>280</v>
      </c>
      <c r="G18" s="1" t="s">
        <v>1197</v>
      </c>
      <c r="H18" s="2" t="s">
        <v>367</v>
      </c>
      <c r="I18" s="2" t="s">
        <v>354</v>
      </c>
      <c r="J18" s="29">
        <v>-1.6337230155233624</v>
      </c>
      <c r="K18" s="29">
        <v>-14.32</v>
      </c>
      <c r="L18" s="20">
        <f t="shared" si="0"/>
        <v>-12.82</v>
      </c>
      <c r="M18" s="22">
        <v>-1.6337230155233624</v>
      </c>
      <c r="N18" s="22">
        <v>-12.82</v>
      </c>
      <c r="O18" s="2" t="s">
        <v>802</v>
      </c>
    </row>
    <row r="19" spans="1:15" x14ac:dyDescent="0.2">
      <c r="A19" s="1" t="s">
        <v>621</v>
      </c>
      <c r="B19" s="2" t="s">
        <v>827</v>
      </c>
      <c r="C19" s="3" t="s">
        <v>350</v>
      </c>
      <c r="D19" s="2" t="s">
        <v>803</v>
      </c>
      <c r="E19" s="4"/>
      <c r="F19" s="1" t="s">
        <v>280</v>
      </c>
      <c r="G19" s="1" t="s">
        <v>1197</v>
      </c>
      <c r="H19" s="2" t="s">
        <v>367</v>
      </c>
      <c r="I19" s="2" t="s">
        <v>354</v>
      </c>
      <c r="J19" s="29">
        <v>-1.3581229429600639</v>
      </c>
      <c r="K19" s="29">
        <v>-13.358000000000001</v>
      </c>
      <c r="L19" s="20">
        <f t="shared" si="0"/>
        <v>-11.858000000000001</v>
      </c>
      <c r="M19" s="22">
        <v>-1.3581229429600639</v>
      </c>
      <c r="N19" s="22">
        <v>-11.858000000000001</v>
      </c>
      <c r="O19" s="2" t="s">
        <v>802</v>
      </c>
    </row>
    <row r="20" spans="1:15" x14ac:dyDescent="0.2">
      <c r="A20" s="1" t="s">
        <v>698</v>
      </c>
      <c r="B20" s="2" t="s">
        <v>827</v>
      </c>
      <c r="C20" s="3" t="s">
        <v>350</v>
      </c>
      <c r="D20" s="2" t="s">
        <v>803</v>
      </c>
      <c r="E20" s="4"/>
      <c r="F20" s="1" t="s">
        <v>280</v>
      </c>
      <c r="G20" s="1" t="s">
        <v>1197</v>
      </c>
      <c r="H20" s="2" t="s">
        <v>367</v>
      </c>
      <c r="I20" s="2" t="s">
        <v>365</v>
      </c>
      <c r="J20" s="29">
        <v>-1.3436619853635883</v>
      </c>
      <c r="K20" s="29">
        <v>-13.358750000000001</v>
      </c>
      <c r="L20" s="20">
        <f t="shared" si="0"/>
        <v>-11.858750000000001</v>
      </c>
      <c r="M20" s="22">
        <v>-1.3436619853635883</v>
      </c>
      <c r="N20" s="22">
        <v>-11.858750000000001</v>
      </c>
      <c r="O20" s="2" t="s">
        <v>802</v>
      </c>
    </row>
    <row r="21" spans="1:15" x14ac:dyDescent="0.2">
      <c r="A21" s="1" t="s">
        <v>699</v>
      </c>
      <c r="B21" s="2" t="s">
        <v>827</v>
      </c>
      <c r="C21" s="3" t="s">
        <v>350</v>
      </c>
      <c r="D21" s="2" t="s">
        <v>803</v>
      </c>
      <c r="E21" s="4"/>
      <c r="F21" s="1" t="s">
        <v>280</v>
      </c>
      <c r="G21" s="1" t="s">
        <v>1197</v>
      </c>
      <c r="H21" s="2" t="s">
        <v>367</v>
      </c>
      <c r="I21" s="2" t="s">
        <v>365</v>
      </c>
      <c r="J21" s="29">
        <v>-1.2585722292504042</v>
      </c>
      <c r="K21" s="29">
        <v>-14.58975</v>
      </c>
      <c r="L21" s="20">
        <f t="shared" si="0"/>
        <v>-13.08975</v>
      </c>
      <c r="M21" s="22">
        <v>-1.2585722292504042</v>
      </c>
      <c r="N21" s="22">
        <v>-13.08975</v>
      </c>
      <c r="O21" s="2" t="s">
        <v>802</v>
      </c>
    </row>
    <row r="22" spans="1:15" x14ac:dyDescent="0.2">
      <c r="A22" s="1" t="s">
        <v>624</v>
      </c>
      <c r="B22" s="2" t="s">
        <v>827</v>
      </c>
      <c r="C22" s="3" t="s">
        <v>350</v>
      </c>
      <c r="D22" s="2" t="s">
        <v>803</v>
      </c>
      <c r="E22" s="4"/>
      <c r="F22" s="1" t="s">
        <v>280</v>
      </c>
      <c r="G22" s="1" t="s">
        <v>1197</v>
      </c>
      <c r="H22" s="2" t="s">
        <v>367</v>
      </c>
      <c r="I22" s="2" t="s">
        <v>354</v>
      </c>
      <c r="J22" s="29">
        <v>-1.1719351076787514</v>
      </c>
      <c r="K22" s="29">
        <v>-14.005000000000001</v>
      </c>
      <c r="L22" s="20">
        <f t="shared" si="0"/>
        <v>-12.505000000000001</v>
      </c>
      <c r="M22" s="22">
        <v>-1.1719351076787514</v>
      </c>
      <c r="N22" s="22">
        <v>-12.505000000000001</v>
      </c>
      <c r="O22" s="2" t="s">
        <v>802</v>
      </c>
    </row>
    <row r="23" spans="1:15" x14ac:dyDescent="0.2">
      <c r="A23" s="1" t="s">
        <v>700</v>
      </c>
      <c r="B23" s="2" t="s">
        <v>827</v>
      </c>
      <c r="C23" s="3" t="s">
        <v>350</v>
      </c>
      <c r="D23" s="2" t="s">
        <v>803</v>
      </c>
      <c r="E23" s="4"/>
      <c r="F23" s="1" t="s">
        <v>280</v>
      </c>
      <c r="G23" s="1" t="s">
        <v>1197</v>
      </c>
      <c r="H23" s="2" t="s">
        <v>367</v>
      </c>
      <c r="I23" s="2" t="s">
        <v>365</v>
      </c>
      <c r="J23" s="29">
        <v>-1.0384024853075406</v>
      </c>
      <c r="K23" s="29">
        <v>-13.84775</v>
      </c>
      <c r="L23" s="20">
        <f t="shared" si="0"/>
        <v>-12.34775</v>
      </c>
      <c r="M23" s="22">
        <v>-1.0384024853075406</v>
      </c>
      <c r="N23" s="22">
        <v>-12.34775</v>
      </c>
      <c r="O23" s="2" t="s">
        <v>802</v>
      </c>
    </row>
    <row r="24" spans="1:15" x14ac:dyDescent="0.2">
      <c r="A24" s="1" t="s">
        <v>625</v>
      </c>
      <c r="B24" s="2" t="s">
        <v>827</v>
      </c>
      <c r="C24" s="3" t="s">
        <v>350</v>
      </c>
      <c r="D24" s="2" t="s">
        <v>803</v>
      </c>
      <c r="E24" s="4"/>
      <c r="F24" s="1" t="s">
        <v>280</v>
      </c>
      <c r="G24" s="1" t="s">
        <v>1197</v>
      </c>
      <c r="H24" s="2" t="s">
        <v>367</v>
      </c>
      <c r="I24" s="2" t="s">
        <v>354</v>
      </c>
      <c r="J24" s="29">
        <v>0.39751263378858176</v>
      </c>
      <c r="K24" s="29">
        <v>-14.281000000000001</v>
      </c>
      <c r="L24" s="20">
        <f t="shared" si="0"/>
        <v>-12.781000000000001</v>
      </c>
      <c r="M24" s="22">
        <v>0.39751263378858176</v>
      </c>
      <c r="N24" s="22">
        <v>-12.781000000000001</v>
      </c>
      <c r="O24" s="2" t="s">
        <v>802</v>
      </c>
    </row>
    <row r="25" spans="1:15" x14ac:dyDescent="0.2">
      <c r="A25" s="1" t="s">
        <v>697</v>
      </c>
      <c r="B25" s="2" t="s">
        <v>827</v>
      </c>
      <c r="C25" s="3" t="s">
        <v>350</v>
      </c>
      <c r="D25" s="2" t="s">
        <v>803</v>
      </c>
      <c r="E25" s="4"/>
      <c r="F25" s="1" t="s">
        <v>280</v>
      </c>
      <c r="G25" s="1" t="s">
        <v>1197</v>
      </c>
      <c r="H25" s="2" t="s">
        <v>367</v>
      </c>
      <c r="I25" s="2" t="s">
        <v>365</v>
      </c>
      <c r="J25" s="29">
        <v>0.42301407593639417</v>
      </c>
      <c r="K25" s="29">
        <v>-13.486749999999999</v>
      </c>
      <c r="L25" s="20">
        <f t="shared" si="0"/>
        <v>-11.986749999999999</v>
      </c>
      <c r="M25" s="22">
        <v>0.42301407593639417</v>
      </c>
      <c r="N25" s="22">
        <v>-11.986749999999999</v>
      </c>
      <c r="O25" s="2" t="s">
        <v>802</v>
      </c>
    </row>
    <row r="26" spans="1:15" x14ac:dyDescent="0.2">
      <c r="A26" s="1" t="s">
        <v>623</v>
      </c>
      <c r="B26" s="2" t="s">
        <v>827</v>
      </c>
      <c r="C26" s="3" t="s">
        <v>350</v>
      </c>
      <c r="D26" s="2" t="s">
        <v>803</v>
      </c>
      <c r="E26" s="4"/>
      <c r="F26" s="1" t="s">
        <v>280</v>
      </c>
      <c r="G26" s="1" t="s">
        <v>1197</v>
      </c>
      <c r="H26" s="2" t="s">
        <v>367</v>
      </c>
      <c r="I26" s="2" t="s">
        <v>354</v>
      </c>
      <c r="J26" s="29">
        <v>0.49218441444009653</v>
      </c>
      <c r="K26" s="29">
        <v>-14.391999999999999</v>
      </c>
      <c r="L26" s="20">
        <f t="shared" si="0"/>
        <v>-12.891999999999999</v>
      </c>
      <c r="M26" s="22">
        <v>0.49218441444009653</v>
      </c>
      <c r="N26" s="22">
        <v>-12.891999999999999</v>
      </c>
      <c r="O26" s="2" t="s">
        <v>802</v>
      </c>
    </row>
    <row r="27" spans="1:15" x14ac:dyDescent="0.2">
      <c r="A27" s="1" t="s">
        <v>298</v>
      </c>
      <c r="B27" s="2" t="s">
        <v>827</v>
      </c>
      <c r="C27" s="3" t="s">
        <v>313</v>
      </c>
      <c r="E27" s="4"/>
      <c r="F27" s="1" t="s">
        <v>280</v>
      </c>
      <c r="G27" s="1" t="s">
        <v>1197</v>
      </c>
      <c r="H27" s="2" t="s">
        <v>315</v>
      </c>
      <c r="J27" s="4">
        <v>0.5</v>
      </c>
      <c r="K27" s="4"/>
      <c r="L27" s="20"/>
      <c r="M27" s="22">
        <v>0.5</v>
      </c>
      <c r="N27" s="22"/>
      <c r="O27" s="2" t="s">
        <v>314</v>
      </c>
    </row>
    <row r="28" spans="1:15" x14ac:dyDescent="0.2">
      <c r="A28" s="1" t="s">
        <v>629</v>
      </c>
      <c r="B28" s="2" t="s">
        <v>827</v>
      </c>
      <c r="C28" s="3" t="s">
        <v>351</v>
      </c>
      <c r="D28" s="2" t="s">
        <v>804</v>
      </c>
      <c r="E28" s="4"/>
      <c r="F28" s="1" t="s">
        <v>280</v>
      </c>
      <c r="G28" s="1" t="s">
        <v>1197</v>
      </c>
      <c r="H28" s="2" t="s">
        <v>367</v>
      </c>
      <c r="I28" s="2" t="s">
        <v>355</v>
      </c>
      <c r="J28" s="29">
        <v>1.3180393982599585</v>
      </c>
      <c r="K28" s="29">
        <v>-12.606</v>
      </c>
      <c r="L28" s="20">
        <f>K28+1.5</f>
        <v>-11.106</v>
      </c>
      <c r="M28" s="22">
        <v>1.3180393982599585</v>
      </c>
      <c r="N28" s="22">
        <v>-11.106</v>
      </c>
      <c r="O28" s="2" t="s">
        <v>802</v>
      </c>
    </row>
    <row r="29" spans="1:15" x14ac:dyDescent="0.2">
      <c r="A29" s="1" t="s">
        <v>696</v>
      </c>
      <c r="B29" s="2" t="s">
        <v>827</v>
      </c>
      <c r="C29" s="3" t="s">
        <v>350</v>
      </c>
      <c r="D29" s="2" t="s">
        <v>803</v>
      </c>
      <c r="E29" s="4"/>
      <c r="F29" s="1" t="s">
        <v>280</v>
      </c>
      <c r="G29" s="1" t="s">
        <v>1197</v>
      </c>
      <c r="H29" s="2" t="s">
        <v>367</v>
      </c>
      <c r="I29" s="2" t="s">
        <v>365</v>
      </c>
      <c r="J29" s="29">
        <v>1.4759998078370458</v>
      </c>
      <c r="K29" s="29">
        <v>-13.47775</v>
      </c>
      <c r="L29" s="20">
        <f>K29+1.5</f>
        <v>-11.97775</v>
      </c>
      <c r="M29" s="22">
        <v>1.4759998078370458</v>
      </c>
      <c r="N29" s="22">
        <v>-11.97775</v>
      </c>
      <c r="O29" s="2" t="s">
        <v>802</v>
      </c>
    </row>
    <row r="30" spans="1:15" x14ac:dyDescent="0.2">
      <c r="A30" s="1" t="s">
        <v>297</v>
      </c>
      <c r="B30" s="2" t="s">
        <v>827</v>
      </c>
      <c r="C30" s="3" t="s">
        <v>312</v>
      </c>
      <c r="E30" s="4"/>
      <c r="F30" s="1" t="s">
        <v>280</v>
      </c>
      <c r="G30" s="1" t="s">
        <v>1197</v>
      </c>
      <c r="H30" s="2" t="s">
        <v>315</v>
      </c>
      <c r="J30" s="4">
        <v>1.6</v>
      </c>
      <c r="K30" s="4"/>
      <c r="L30" s="20"/>
      <c r="M30" s="22">
        <v>1.6</v>
      </c>
      <c r="N30" s="22"/>
      <c r="O30" s="2" t="s">
        <v>314</v>
      </c>
    </row>
    <row r="31" spans="1:15" x14ac:dyDescent="0.2">
      <c r="A31" s="1" t="s">
        <v>284</v>
      </c>
      <c r="B31" s="2" t="s">
        <v>827</v>
      </c>
      <c r="C31" s="3" t="s">
        <v>277</v>
      </c>
      <c r="E31" s="4"/>
      <c r="F31" s="1" t="s">
        <v>280</v>
      </c>
      <c r="G31" s="1" t="s">
        <v>1197</v>
      </c>
      <c r="H31" s="2" t="s">
        <v>315</v>
      </c>
      <c r="J31" s="4">
        <v>1.8</v>
      </c>
      <c r="K31" s="4"/>
      <c r="L31" s="20"/>
      <c r="M31" s="22">
        <v>1.8</v>
      </c>
      <c r="N31" s="22"/>
      <c r="O31" s="2" t="s">
        <v>314</v>
      </c>
    </row>
    <row r="32" spans="1:15" x14ac:dyDescent="0.2">
      <c r="A32" s="1" t="s">
        <v>294</v>
      </c>
      <c r="B32" s="2" t="s">
        <v>827</v>
      </c>
      <c r="C32" s="3" t="s">
        <v>309</v>
      </c>
      <c r="D32" s="2" t="s">
        <v>811</v>
      </c>
      <c r="E32" s="4"/>
      <c r="F32" s="1" t="s">
        <v>280</v>
      </c>
      <c r="G32" s="1" t="s">
        <v>1197</v>
      </c>
      <c r="H32" s="2" t="s">
        <v>315</v>
      </c>
      <c r="J32" s="4">
        <v>2</v>
      </c>
      <c r="K32" s="4"/>
      <c r="L32" s="20"/>
      <c r="M32" s="22">
        <v>2</v>
      </c>
      <c r="N32" s="22"/>
      <c r="O32" s="2" t="s">
        <v>314</v>
      </c>
    </row>
    <row r="33" spans="1:15" x14ac:dyDescent="0.2">
      <c r="A33" s="1" t="s">
        <v>295</v>
      </c>
      <c r="B33" s="2" t="s">
        <v>827</v>
      </c>
      <c r="C33" s="3" t="s">
        <v>310</v>
      </c>
      <c r="D33" s="2" t="s">
        <v>812</v>
      </c>
      <c r="E33" s="4"/>
      <c r="F33" s="1" t="s">
        <v>280</v>
      </c>
      <c r="G33" s="1" t="s">
        <v>1197</v>
      </c>
      <c r="H33" s="2" t="s">
        <v>315</v>
      </c>
      <c r="J33" s="4">
        <v>2.2000000000000002</v>
      </c>
      <c r="K33" s="4"/>
      <c r="L33" s="20"/>
      <c r="M33" s="22">
        <v>2.2000000000000002</v>
      </c>
      <c r="N33" s="22"/>
      <c r="O33" s="2" t="s">
        <v>314</v>
      </c>
    </row>
    <row r="34" spans="1:15" x14ac:dyDescent="0.2">
      <c r="A34" s="1" t="s">
        <v>627</v>
      </c>
      <c r="B34" s="2" t="s">
        <v>827</v>
      </c>
      <c r="C34" s="3" t="s">
        <v>351</v>
      </c>
      <c r="D34" s="2" t="s">
        <v>804</v>
      </c>
      <c r="E34" s="4"/>
      <c r="F34" s="1" t="s">
        <v>280</v>
      </c>
      <c r="G34" s="1" t="s">
        <v>1197</v>
      </c>
      <c r="H34" s="2" t="s">
        <v>367</v>
      </c>
      <c r="I34" s="2" t="s">
        <v>355</v>
      </c>
      <c r="J34" s="29">
        <v>2.3208793319172458</v>
      </c>
      <c r="K34" s="29">
        <v>-13.116</v>
      </c>
      <c r="L34" s="20">
        <f>K34+1.5</f>
        <v>-11.616</v>
      </c>
      <c r="M34" s="22">
        <v>2.3208793319172458</v>
      </c>
      <c r="N34" s="22">
        <v>-11.616</v>
      </c>
      <c r="O34" s="2" t="s">
        <v>802</v>
      </c>
    </row>
    <row r="35" spans="1:15" x14ac:dyDescent="0.2">
      <c r="A35" s="1" t="s">
        <v>626</v>
      </c>
      <c r="B35" s="2" t="s">
        <v>827</v>
      </c>
      <c r="C35" s="3" t="s">
        <v>351</v>
      </c>
      <c r="D35" s="2" t="s">
        <v>804</v>
      </c>
      <c r="E35" s="4"/>
      <c r="F35" s="1" t="s">
        <v>280</v>
      </c>
      <c r="G35" s="1" t="s">
        <v>1197</v>
      </c>
      <c r="H35" s="2" t="s">
        <v>367</v>
      </c>
      <c r="I35" s="2" t="s">
        <v>355</v>
      </c>
      <c r="J35" s="29">
        <v>2.3423534204323913</v>
      </c>
      <c r="K35" s="29">
        <v>-13.186999999999999</v>
      </c>
      <c r="L35" s="20">
        <f>K35+1.5</f>
        <v>-11.686999999999999</v>
      </c>
      <c r="M35" s="22">
        <v>2.3423534204323913</v>
      </c>
      <c r="N35" s="22">
        <v>-11.686999999999999</v>
      </c>
      <c r="O35" s="2" t="s">
        <v>802</v>
      </c>
    </row>
    <row r="36" spans="1:15" x14ac:dyDescent="0.2">
      <c r="A36" s="1" t="s">
        <v>285</v>
      </c>
      <c r="B36" s="2" t="s">
        <v>827</v>
      </c>
      <c r="C36" s="3" t="s">
        <v>277</v>
      </c>
      <c r="E36" s="4"/>
      <c r="F36" s="1" t="s">
        <v>280</v>
      </c>
      <c r="G36" s="1" t="s">
        <v>1197</v>
      </c>
      <c r="H36" s="2" t="s">
        <v>315</v>
      </c>
      <c r="J36" s="4">
        <v>2.5</v>
      </c>
      <c r="K36" s="4"/>
      <c r="L36" s="20"/>
      <c r="M36" s="22">
        <v>2.5</v>
      </c>
      <c r="N36" s="22"/>
      <c r="O36" s="2" t="s">
        <v>314</v>
      </c>
    </row>
    <row r="37" spans="1:15" x14ac:dyDescent="0.2">
      <c r="A37" s="1" t="s">
        <v>286</v>
      </c>
      <c r="B37" s="2" t="s">
        <v>827</v>
      </c>
      <c r="C37" s="2" t="s">
        <v>303</v>
      </c>
      <c r="E37" s="4"/>
      <c r="F37" s="1" t="s">
        <v>280</v>
      </c>
      <c r="G37" s="1" t="s">
        <v>1197</v>
      </c>
      <c r="H37" s="2" t="s">
        <v>315</v>
      </c>
      <c r="J37" s="4">
        <v>2.6</v>
      </c>
      <c r="K37" s="4"/>
      <c r="L37" s="20"/>
      <c r="M37" s="22">
        <v>2.6</v>
      </c>
      <c r="N37" s="22"/>
      <c r="O37" s="2" t="s">
        <v>314</v>
      </c>
    </row>
    <row r="38" spans="1:15" x14ac:dyDescent="0.2">
      <c r="A38" s="1" t="s">
        <v>296</v>
      </c>
      <c r="B38" s="2" t="s">
        <v>827</v>
      </c>
      <c r="C38" s="3" t="s">
        <v>311</v>
      </c>
      <c r="E38" s="4"/>
      <c r="F38" s="1" t="s">
        <v>280</v>
      </c>
      <c r="G38" s="1" t="s">
        <v>1197</v>
      </c>
      <c r="H38" s="2" t="s">
        <v>315</v>
      </c>
      <c r="J38" s="4">
        <v>3.2</v>
      </c>
      <c r="K38" s="4"/>
      <c r="L38" s="20"/>
      <c r="M38" s="22">
        <v>3.2</v>
      </c>
      <c r="N38" s="22"/>
      <c r="O38" s="2" t="s">
        <v>314</v>
      </c>
    </row>
    <row r="39" spans="1:15" x14ac:dyDescent="0.2">
      <c r="A39" s="1" t="s">
        <v>628</v>
      </c>
      <c r="B39" s="2" t="s">
        <v>827</v>
      </c>
      <c r="C39" s="3" t="s">
        <v>351</v>
      </c>
      <c r="D39" s="2" t="s">
        <v>804</v>
      </c>
      <c r="E39" s="4"/>
      <c r="F39" s="1" t="s">
        <v>280</v>
      </c>
      <c r="G39" s="1" t="s">
        <v>1197</v>
      </c>
      <c r="H39" s="2" t="s">
        <v>367</v>
      </c>
      <c r="I39" s="2" t="s">
        <v>355</v>
      </c>
      <c r="J39" s="29">
        <v>3.2958029505048443</v>
      </c>
      <c r="K39" s="29">
        <v>-12.96</v>
      </c>
      <c r="L39" s="20">
        <f>K39+1.5</f>
        <v>-11.46</v>
      </c>
      <c r="M39" s="22">
        <v>3.2958029505048443</v>
      </c>
      <c r="N39" s="22">
        <v>-11.46</v>
      </c>
      <c r="O39" s="2" t="s">
        <v>802</v>
      </c>
    </row>
    <row r="40" spans="1:15" x14ac:dyDescent="0.2">
      <c r="A40" s="1" t="s">
        <v>270</v>
      </c>
      <c r="B40" s="2" t="s">
        <v>827</v>
      </c>
      <c r="C40" s="3" t="s">
        <v>276</v>
      </c>
      <c r="E40" s="4"/>
      <c r="F40" s="1" t="s">
        <v>280</v>
      </c>
      <c r="G40" s="1" t="s">
        <v>1197</v>
      </c>
      <c r="H40" s="2" t="s">
        <v>315</v>
      </c>
      <c r="J40" s="4">
        <v>3.4</v>
      </c>
      <c r="K40" s="4"/>
      <c r="L40" s="20"/>
      <c r="M40" s="22">
        <v>3.4</v>
      </c>
      <c r="N40" s="22"/>
      <c r="O40" s="2" t="s">
        <v>314</v>
      </c>
    </row>
    <row r="41" spans="1:15" x14ac:dyDescent="0.2">
      <c r="A41" s="1" t="s">
        <v>272</v>
      </c>
      <c r="B41" s="2" t="s">
        <v>827</v>
      </c>
      <c r="C41" s="3" t="s">
        <v>277</v>
      </c>
      <c r="E41" s="4"/>
      <c r="F41" s="1" t="s">
        <v>280</v>
      </c>
      <c r="G41" s="1" t="s">
        <v>1197</v>
      </c>
      <c r="H41" s="2" t="s">
        <v>315</v>
      </c>
      <c r="J41" s="4">
        <v>3.6</v>
      </c>
      <c r="K41" s="4"/>
      <c r="L41" s="20"/>
      <c r="M41" s="22">
        <v>3.6</v>
      </c>
      <c r="N41" s="22"/>
      <c r="O41" s="2" t="s">
        <v>314</v>
      </c>
    </row>
    <row r="42" spans="1:15" x14ac:dyDescent="0.2">
      <c r="A42" s="1" t="s">
        <v>269</v>
      </c>
      <c r="B42" s="2" t="s">
        <v>827</v>
      </c>
      <c r="C42" s="3" t="s">
        <v>279</v>
      </c>
      <c r="E42" s="4"/>
      <c r="F42" s="1" t="s">
        <v>280</v>
      </c>
      <c r="G42" s="1" t="s">
        <v>1197</v>
      </c>
      <c r="H42" s="2" t="s">
        <v>315</v>
      </c>
      <c r="J42" s="4">
        <v>4</v>
      </c>
      <c r="K42" s="4"/>
      <c r="L42" s="20"/>
      <c r="M42" s="22">
        <v>4</v>
      </c>
      <c r="N42" s="22"/>
      <c r="O42" s="2" t="s">
        <v>314</v>
      </c>
    </row>
    <row r="43" spans="1:15" x14ac:dyDescent="0.2">
      <c r="A43" s="1" t="s">
        <v>268</v>
      </c>
      <c r="B43" s="2" t="s">
        <v>827</v>
      </c>
      <c r="C43" s="3" t="s">
        <v>275</v>
      </c>
      <c r="E43" s="4"/>
      <c r="F43" s="1" t="s">
        <v>280</v>
      </c>
      <c r="G43" s="1" t="s">
        <v>1197</v>
      </c>
      <c r="H43" s="2" t="s">
        <v>315</v>
      </c>
      <c r="J43" s="4">
        <v>4.8</v>
      </c>
      <c r="K43" s="4"/>
      <c r="L43" s="20"/>
      <c r="M43" s="22">
        <v>4.8</v>
      </c>
      <c r="N43" s="22"/>
      <c r="O43" s="2" t="s">
        <v>314</v>
      </c>
    </row>
    <row r="44" spans="1:15" x14ac:dyDescent="0.2">
      <c r="A44" s="1" t="s">
        <v>283</v>
      </c>
      <c r="B44" s="2" t="s">
        <v>827</v>
      </c>
      <c r="C44" s="3" t="s">
        <v>302</v>
      </c>
      <c r="E44" s="4"/>
      <c r="F44" s="1" t="s">
        <v>280</v>
      </c>
      <c r="G44" s="1" t="s">
        <v>1197</v>
      </c>
      <c r="H44" s="2" t="s">
        <v>315</v>
      </c>
      <c r="J44" s="4">
        <v>5.3</v>
      </c>
      <c r="K44" s="4"/>
      <c r="L44" s="20"/>
      <c r="M44" s="22">
        <v>5.3</v>
      </c>
      <c r="N44" s="22"/>
      <c r="O44" s="2" t="s">
        <v>314</v>
      </c>
    </row>
    <row r="45" spans="1:15" ht="15" thickBot="1" x14ac:dyDescent="0.25">
      <c r="A45" s="1" t="s">
        <v>289</v>
      </c>
      <c r="B45" s="2" t="s">
        <v>827</v>
      </c>
      <c r="C45" s="3" t="s">
        <v>305</v>
      </c>
      <c r="D45" s="2" t="s">
        <v>823</v>
      </c>
      <c r="E45" s="4"/>
      <c r="F45" s="1" t="s">
        <v>280</v>
      </c>
      <c r="G45" s="1" t="s">
        <v>1197</v>
      </c>
      <c r="H45" s="2" t="s">
        <v>315</v>
      </c>
      <c r="J45" s="4">
        <v>7.2</v>
      </c>
      <c r="K45" s="4"/>
      <c r="L45" s="20"/>
      <c r="M45" s="31">
        <v>7.2</v>
      </c>
      <c r="N45" s="30"/>
      <c r="O45" s="2" t="s">
        <v>314</v>
      </c>
    </row>
    <row r="46" spans="1:15" ht="15" thickTop="1" x14ac:dyDescent="0.2">
      <c r="M46" s="22">
        <f>AVERAGE(M4:M45)</f>
        <v>2.3222842066758211</v>
      </c>
      <c r="N46" s="22">
        <f>AVERAGE(N4:N45)</f>
        <v>-10.007348214285713</v>
      </c>
    </row>
  </sheetData>
  <mergeCells count="2">
    <mergeCell ref="J2:K2"/>
    <mergeCell ref="M2:N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1"/>
  <sheetViews>
    <sheetView workbookViewId="0">
      <selection activeCell="D18" sqref="D18"/>
    </sheetView>
  </sheetViews>
  <sheetFormatPr baseColWidth="10" defaultColWidth="9" defaultRowHeight="14" x14ac:dyDescent="0.2"/>
  <cols>
    <col min="1" max="1" width="8" style="2" bestFit="1" customWidth="1"/>
    <col min="2" max="2" width="7.1640625" style="2" bestFit="1" customWidth="1"/>
    <col min="3" max="3" width="18.5" style="2" bestFit="1" customWidth="1"/>
    <col min="4" max="4" width="22" style="2" bestFit="1" customWidth="1"/>
    <col min="5" max="5" width="2.33203125" style="2" bestFit="1" customWidth="1"/>
    <col min="6" max="6" width="12.83203125" style="2" bestFit="1" customWidth="1"/>
    <col min="7" max="7" width="20" style="2" bestFit="1" customWidth="1"/>
    <col min="8" max="8" width="25.5" style="2" bestFit="1" customWidth="1"/>
    <col min="9" max="9" width="14.6640625" style="2" bestFit="1" customWidth="1"/>
    <col min="10" max="10" width="5.1640625" style="2" bestFit="1" customWidth="1"/>
    <col min="11" max="11" width="5.6640625" style="2" bestFit="1" customWidth="1"/>
    <col min="12" max="12" width="17" style="2" bestFit="1" customWidth="1"/>
    <col min="13" max="13" width="5.1640625" style="21" bestFit="1" customWidth="1"/>
    <col min="14" max="14" width="5.6640625" style="21" bestFit="1" customWidth="1"/>
    <col min="15" max="15" width="16.33203125" style="2" bestFit="1" customWidth="1"/>
    <col min="16" max="16384" width="9" style="2"/>
  </cols>
  <sheetData>
    <row r="1" spans="1:15" s="33" customFormat="1" ht="34" x14ac:dyDescent="0.4">
      <c r="A1" s="33" t="s">
        <v>1211</v>
      </c>
    </row>
    <row r="2" spans="1:15" s="33" customFormat="1" ht="13" customHeight="1" x14ac:dyDescent="0.4"/>
    <row r="3" spans="1:15" ht="16" x14ac:dyDescent="0.2">
      <c r="A3" s="10" t="s">
        <v>0</v>
      </c>
      <c r="B3" s="11" t="s">
        <v>1</v>
      </c>
      <c r="C3" s="12" t="s">
        <v>2</v>
      </c>
      <c r="D3" s="11" t="s">
        <v>3</v>
      </c>
      <c r="E3" s="13" t="s">
        <v>142</v>
      </c>
      <c r="F3" s="10" t="s">
        <v>57</v>
      </c>
      <c r="G3" s="10" t="s">
        <v>1195</v>
      </c>
      <c r="H3" s="11" t="s">
        <v>264</v>
      </c>
      <c r="I3" s="11" t="s">
        <v>366</v>
      </c>
      <c r="J3" s="14" t="s">
        <v>1205</v>
      </c>
      <c r="K3" s="14" t="s">
        <v>1206</v>
      </c>
      <c r="L3" s="15" t="s">
        <v>1207</v>
      </c>
      <c r="M3" s="16" t="s">
        <v>1208</v>
      </c>
      <c r="N3" s="16" t="s">
        <v>1209</v>
      </c>
      <c r="O3" s="17" t="s">
        <v>54</v>
      </c>
    </row>
    <row r="4" spans="1:15" x14ac:dyDescent="0.2">
      <c r="A4" s="1" t="s">
        <v>292</v>
      </c>
      <c r="B4" s="2" t="s">
        <v>827</v>
      </c>
      <c r="C4" s="3" t="s">
        <v>307</v>
      </c>
      <c r="D4" s="2" t="s">
        <v>824</v>
      </c>
      <c r="E4" s="4"/>
      <c r="F4" s="1" t="s">
        <v>262</v>
      </c>
      <c r="G4" s="1" t="s">
        <v>1197</v>
      </c>
      <c r="H4" s="2" t="s">
        <v>315</v>
      </c>
      <c r="J4" s="4">
        <v>10</v>
      </c>
      <c r="K4" s="4"/>
      <c r="L4" s="20"/>
      <c r="M4" s="21">
        <v>10</v>
      </c>
      <c r="O4" s="2" t="s">
        <v>314</v>
      </c>
    </row>
    <row r="5" spans="1:15" x14ac:dyDescent="0.2">
      <c r="A5" s="1" t="s">
        <v>291</v>
      </c>
      <c r="B5" s="2" t="s">
        <v>827</v>
      </c>
      <c r="C5" s="3" t="s">
        <v>307</v>
      </c>
      <c r="D5" s="2" t="s">
        <v>824</v>
      </c>
      <c r="E5" s="4"/>
      <c r="F5" s="1" t="s">
        <v>262</v>
      </c>
      <c r="G5" s="1" t="s">
        <v>1197</v>
      </c>
      <c r="H5" s="2" t="s">
        <v>315</v>
      </c>
      <c r="J5" s="4">
        <v>11.4</v>
      </c>
      <c r="K5" s="4"/>
      <c r="L5" s="8"/>
      <c r="M5" s="21">
        <v>11.4</v>
      </c>
      <c r="O5" s="2" t="s">
        <v>314</v>
      </c>
    </row>
    <row r="6" spans="1:15" x14ac:dyDescent="0.2">
      <c r="A6" s="1" t="s">
        <v>154</v>
      </c>
      <c r="B6" s="2" t="s">
        <v>827</v>
      </c>
      <c r="C6" s="3" t="s">
        <v>165</v>
      </c>
      <c r="D6" s="2" t="s">
        <v>235</v>
      </c>
      <c r="E6" s="4"/>
      <c r="F6" s="1" t="s">
        <v>262</v>
      </c>
      <c r="G6" s="1" t="s">
        <v>1197</v>
      </c>
      <c r="I6" s="2" t="s">
        <v>265</v>
      </c>
      <c r="J6" s="4"/>
      <c r="K6" s="4">
        <v>-10.9</v>
      </c>
      <c r="L6" s="20">
        <f>K6+1.5</f>
        <v>-9.4</v>
      </c>
      <c r="N6" s="21">
        <v>-9.4</v>
      </c>
      <c r="O6" s="2" t="s">
        <v>1203</v>
      </c>
    </row>
    <row r="7" spans="1:15" x14ac:dyDescent="0.2">
      <c r="A7" s="1" t="s">
        <v>125</v>
      </c>
      <c r="B7" s="2" t="s">
        <v>827</v>
      </c>
      <c r="C7" s="3" t="s">
        <v>165</v>
      </c>
      <c r="D7" s="2" t="s">
        <v>235</v>
      </c>
      <c r="E7" s="4"/>
      <c r="F7" s="1" t="s">
        <v>262</v>
      </c>
      <c r="G7" s="1" t="s">
        <v>1197</v>
      </c>
      <c r="I7" s="2" t="s">
        <v>265</v>
      </c>
      <c r="J7" s="4"/>
      <c r="K7" s="4">
        <v>-14.4</v>
      </c>
      <c r="L7" s="20">
        <f>K7+1.5</f>
        <v>-12.9</v>
      </c>
      <c r="N7" s="21">
        <v>-12.9</v>
      </c>
      <c r="O7" s="2" t="s">
        <v>173</v>
      </c>
    </row>
    <row r="8" spans="1:15" x14ac:dyDescent="0.2">
      <c r="A8" s="1" t="s">
        <v>153</v>
      </c>
      <c r="B8" s="2" t="s">
        <v>827</v>
      </c>
      <c r="C8" s="3" t="s">
        <v>164</v>
      </c>
      <c r="D8" s="2" t="s">
        <v>246</v>
      </c>
      <c r="E8" s="4"/>
      <c r="F8" s="1" t="s">
        <v>262</v>
      </c>
      <c r="G8" s="1" t="s">
        <v>1197</v>
      </c>
      <c r="I8" s="2" t="s">
        <v>265</v>
      </c>
      <c r="J8" s="4"/>
      <c r="K8" s="4">
        <v>-24.4</v>
      </c>
      <c r="L8" s="20">
        <f>K8+1.5</f>
        <v>-22.9</v>
      </c>
      <c r="N8" s="21">
        <v>-22.9</v>
      </c>
      <c r="O8" s="2" t="s">
        <v>1203</v>
      </c>
    </row>
    <row r="9" spans="1:15" x14ac:dyDescent="0.2">
      <c r="A9" s="1" t="s">
        <v>158</v>
      </c>
      <c r="B9" s="2" t="s">
        <v>827</v>
      </c>
      <c r="C9" s="3" t="s">
        <v>169</v>
      </c>
      <c r="D9" s="2" t="s">
        <v>249</v>
      </c>
      <c r="E9" s="4"/>
      <c r="F9" s="1" t="s">
        <v>262</v>
      </c>
      <c r="G9" s="1" t="s">
        <v>1197</v>
      </c>
      <c r="I9" s="2" t="s">
        <v>265</v>
      </c>
      <c r="J9" s="4"/>
      <c r="K9" s="4">
        <v>-11.9</v>
      </c>
      <c r="L9" s="20">
        <f>K9+1.5</f>
        <v>-10.4</v>
      </c>
      <c r="N9" s="21">
        <v>-10.4</v>
      </c>
      <c r="O9" s="2" t="s">
        <v>1203</v>
      </c>
    </row>
    <row r="10" spans="1:15" ht="15" thickBot="1" x14ac:dyDescent="0.25">
      <c r="A10" s="1" t="s">
        <v>125</v>
      </c>
      <c r="B10" s="2" t="s">
        <v>827</v>
      </c>
      <c r="C10" s="3" t="s">
        <v>166</v>
      </c>
      <c r="D10" s="2" t="s">
        <v>253</v>
      </c>
      <c r="E10" s="4"/>
      <c r="F10" s="1" t="s">
        <v>262</v>
      </c>
      <c r="G10" s="1" t="s">
        <v>1197</v>
      </c>
      <c r="I10" s="2" t="s">
        <v>265</v>
      </c>
      <c r="J10" s="4"/>
      <c r="K10" s="4">
        <v>-23.7</v>
      </c>
      <c r="L10" s="20">
        <f>K10+1.5</f>
        <v>-22.2</v>
      </c>
      <c r="M10" s="31"/>
      <c r="N10" s="31">
        <v>-22.2</v>
      </c>
      <c r="O10" s="2" t="s">
        <v>236</v>
      </c>
    </row>
    <row r="11" spans="1:15" ht="15" thickTop="1" x14ac:dyDescent="0.2">
      <c r="M11" s="22">
        <f>AVERAGE(M4:M10)</f>
        <v>10.7</v>
      </c>
      <c r="N11" s="22">
        <f>AVERAGE(N4:N10)</f>
        <v>-15.559999999999999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101"/>
  <sheetViews>
    <sheetView workbookViewId="0">
      <selection activeCell="C7" sqref="C7"/>
    </sheetView>
  </sheetViews>
  <sheetFormatPr baseColWidth="10" defaultColWidth="9" defaultRowHeight="14" x14ac:dyDescent="0.2"/>
  <cols>
    <col min="1" max="1" width="8" style="2" bestFit="1" customWidth="1"/>
    <col min="2" max="2" width="7.1640625" style="2" bestFit="1" customWidth="1"/>
    <col min="3" max="3" width="24.6640625" style="2" bestFit="1" customWidth="1"/>
    <col min="4" max="4" width="16.33203125" style="2" bestFit="1" customWidth="1"/>
    <col min="5" max="5" width="2" style="2" bestFit="1" customWidth="1"/>
    <col min="6" max="6" width="14.1640625" style="2" bestFit="1" customWidth="1"/>
    <col min="7" max="7" width="19.5" style="2" bestFit="1" customWidth="1"/>
    <col min="8" max="8" width="8.5" style="2" bestFit="1" customWidth="1"/>
    <col min="9" max="9" width="14.6640625" style="2" bestFit="1" customWidth="1"/>
    <col min="10" max="10" width="5.1640625" style="2" bestFit="1" customWidth="1"/>
    <col min="11" max="11" width="6" style="2" bestFit="1" customWidth="1"/>
    <col min="12" max="12" width="19.6640625" style="2" bestFit="1" customWidth="1"/>
    <col min="13" max="13" width="4.6640625" style="2" bestFit="1" customWidth="1"/>
    <col min="14" max="14" width="4.83203125" style="2" bestFit="1" customWidth="1"/>
    <col min="15" max="15" width="17" style="2" bestFit="1" customWidth="1"/>
    <col min="16" max="16" width="11" style="32" customWidth="1"/>
    <col min="17" max="17" width="11.6640625" style="32" customWidth="1"/>
    <col min="18" max="18" width="20" style="2" bestFit="1" customWidth="1"/>
    <col min="19" max="16384" width="9" style="2"/>
  </cols>
  <sheetData>
    <row r="1" spans="1:18" s="33" customFormat="1" ht="34" x14ac:dyDescent="0.4">
      <c r="A1" s="33" t="s">
        <v>1211</v>
      </c>
    </row>
    <row r="2" spans="1:18" s="33" customFormat="1" ht="14" customHeight="1" x14ac:dyDescent="0.4"/>
    <row r="3" spans="1:18" x14ac:dyDescent="0.2">
      <c r="A3" s="1"/>
      <c r="C3" s="3"/>
      <c r="E3" s="4"/>
      <c r="F3" s="1"/>
      <c r="G3" s="1"/>
      <c r="J3" s="5" t="s">
        <v>831</v>
      </c>
      <c r="K3" s="5"/>
      <c r="L3" s="6" t="s">
        <v>1198</v>
      </c>
      <c r="M3" s="7" t="s">
        <v>53</v>
      </c>
      <c r="N3" s="7"/>
      <c r="O3" s="8" t="s">
        <v>1199</v>
      </c>
      <c r="P3" s="9" t="s">
        <v>1200</v>
      </c>
      <c r="Q3" s="9"/>
    </row>
    <row r="4" spans="1:18" ht="16" x14ac:dyDescent="0.2">
      <c r="A4" s="10" t="s">
        <v>0</v>
      </c>
      <c r="B4" s="11" t="s">
        <v>1</v>
      </c>
      <c r="C4" s="12" t="s">
        <v>2</v>
      </c>
      <c r="D4" s="11" t="s">
        <v>3</v>
      </c>
      <c r="E4" s="13" t="s">
        <v>142</v>
      </c>
      <c r="F4" s="10" t="s">
        <v>57</v>
      </c>
      <c r="G4" s="10" t="s">
        <v>1195</v>
      </c>
      <c r="H4" s="11" t="s">
        <v>264</v>
      </c>
      <c r="I4" s="11" t="s">
        <v>366</v>
      </c>
      <c r="J4" s="14" t="s">
        <v>1205</v>
      </c>
      <c r="K4" s="14" t="s">
        <v>1206</v>
      </c>
      <c r="L4" s="15" t="s">
        <v>1207</v>
      </c>
      <c r="M4" s="14" t="s">
        <v>1205</v>
      </c>
      <c r="N4" s="14" t="s">
        <v>1206</v>
      </c>
      <c r="O4" s="15" t="s">
        <v>1207</v>
      </c>
      <c r="P4" s="16" t="s">
        <v>1208</v>
      </c>
      <c r="Q4" s="16" t="s">
        <v>1209</v>
      </c>
      <c r="R4" s="17" t="s">
        <v>54</v>
      </c>
    </row>
    <row r="5" spans="1:18" x14ac:dyDescent="0.2">
      <c r="A5" s="23">
        <v>21</v>
      </c>
      <c r="B5" s="24" t="s">
        <v>4</v>
      </c>
      <c r="C5" s="25" t="s">
        <v>5</v>
      </c>
      <c r="D5" s="24" t="s">
        <v>6</v>
      </c>
      <c r="E5" s="26"/>
      <c r="F5" s="1" t="s">
        <v>263</v>
      </c>
      <c r="G5" s="23" t="s">
        <v>1196</v>
      </c>
      <c r="H5" s="24"/>
      <c r="I5" s="24" t="s">
        <v>831</v>
      </c>
      <c r="J5" s="27">
        <v>17.170000000000002</v>
      </c>
      <c r="K5" s="27">
        <v>-16.079999999999998</v>
      </c>
      <c r="L5" s="8"/>
      <c r="M5" s="4"/>
      <c r="N5" s="4"/>
      <c r="O5" s="8"/>
      <c r="P5" s="22">
        <f>J5-1.2</f>
        <v>15.970000000000002</v>
      </c>
      <c r="Q5" s="22">
        <f>K5-1.5</f>
        <v>-17.579999999999998</v>
      </c>
      <c r="R5" s="2" t="s">
        <v>55</v>
      </c>
    </row>
    <row r="6" spans="1:18" x14ac:dyDescent="0.2">
      <c r="A6" s="23">
        <v>22</v>
      </c>
      <c r="B6" s="24" t="s">
        <v>4</v>
      </c>
      <c r="C6" s="25" t="s">
        <v>5</v>
      </c>
      <c r="D6" s="24" t="s">
        <v>6</v>
      </c>
      <c r="E6" s="26"/>
      <c r="F6" s="1" t="s">
        <v>263</v>
      </c>
      <c r="G6" s="23" t="s">
        <v>1196</v>
      </c>
      <c r="H6" s="24"/>
      <c r="I6" s="24" t="s">
        <v>831</v>
      </c>
      <c r="J6" s="27">
        <v>8.8699999999999992</v>
      </c>
      <c r="K6" s="27">
        <v>-14.9</v>
      </c>
      <c r="L6" s="8"/>
      <c r="M6" s="4"/>
      <c r="N6" s="4"/>
      <c r="O6" s="8"/>
      <c r="P6" s="22">
        <f t="shared" ref="P6:P26" si="0">J6-1.2</f>
        <v>7.669999999999999</v>
      </c>
      <c r="Q6" s="22">
        <f t="shared" ref="Q6:Q26" si="1">K6-1.5</f>
        <v>-16.399999999999999</v>
      </c>
      <c r="R6" s="2" t="s">
        <v>55</v>
      </c>
    </row>
    <row r="7" spans="1:18" x14ac:dyDescent="0.2">
      <c r="A7" s="23">
        <v>3</v>
      </c>
      <c r="B7" s="24" t="s">
        <v>4</v>
      </c>
      <c r="C7" s="25" t="s">
        <v>7</v>
      </c>
      <c r="D7" s="24" t="s">
        <v>8</v>
      </c>
      <c r="E7" s="26"/>
      <c r="F7" s="1" t="s">
        <v>263</v>
      </c>
      <c r="G7" s="23" t="s">
        <v>1196</v>
      </c>
      <c r="H7" s="24"/>
      <c r="I7" s="24" t="s">
        <v>831</v>
      </c>
      <c r="J7" s="27">
        <v>10.61</v>
      </c>
      <c r="K7" s="27">
        <v>-19.22</v>
      </c>
      <c r="L7" s="8"/>
      <c r="M7" s="4"/>
      <c r="N7" s="4"/>
      <c r="O7" s="8"/>
      <c r="P7" s="22">
        <f t="shared" si="0"/>
        <v>9.41</v>
      </c>
      <c r="Q7" s="22">
        <f t="shared" si="1"/>
        <v>-20.72</v>
      </c>
      <c r="R7" s="2" t="s">
        <v>55</v>
      </c>
    </row>
    <row r="8" spans="1:18" x14ac:dyDescent="0.2">
      <c r="A8" s="23">
        <v>13</v>
      </c>
      <c r="B8" s="24" t="s">
        <v>4</v>
      </c>
      <c r="C8" s="25" t="s">
        <v>9</v>
      </c>
      <c r="D8" s="24" t="s">
        <v>10</v>
      </c>
      <c r="E8" s="26"/>
      <c r="F8" s="1" t="s">
        <v>263</v>
      </c>
      <c r="G8" s="23" t="s">
        <v>1196</v>
      </c>
      <c r="H8" s="24"/>
      <c r="I8" s="24" t="s">
        <v>831</v>
      </c>
      <c r="J8" s="27">
        <v>7.08</v>
      </c>
      <c r="K8" s="27">
        <v>-18.989999999999998</v>
      </c>
      <c r="L8" s="8"/>
      <c r="M8" s="4"/>
      <c r="N8" s="4"/>
      <c r="O8" s="8"/>
      <c r="P8" s="22">
        <f t="shared" si="0"/>
        <v>5.88</v>
      </c>
      <c r="Q8" s="22">
        <f t="shared" si="1"/>
        <v>-20.49</v>
      </c>
      <c r="R8" s="2" t="s">
        <v>55</v>
      </c>
    </row>
    <row r="9" spans="1:18" x14ac:dyDescent="0.2">
      <c r="A9" s="23">
        <v>14</v>
      </c>
      <c r="B9" s="24" t="s">
        <v>4</v>
      </c>
      <c r="C9" s="25" t="s">
        <v>9</v>
      </c>
      <c r="D9" s="24" t="s">
        <v>10</v>
      </c>
      <c r="E9" s="26"/>
      <c r="F9" s="1" t="s">
        <v>263</v>
      </c>
      <c r="G9" s="23" t="s">
        <v>1196</v>
      </c>
      <c r="H9" s="24"/>
      <c r="I9" s="24" t="s">
        <v>831</v>
      </c>
      <c r="J9" s="27">
        <v>9.56</v>
      </c>
      <c r="K9" s="27">
        <v>-17.010000000000002</v>
      </c>
      <c r="L9" s="8"/>
      <c r="M9" s="4"/>
      <c r="N9" s="4"/>
      <c r="O9" s="8"/>
      <c r="P9" s="22">
        <f t="shared" si="0"/>
        <v>8.3600000000000012</v>
      </c>
      <c r="Q9" s="22">
        <f t="shared" si="1"/>
        <v>-18.510000000000002</v>
      </c>
      <c r="R9" s="2" t="s">
        <v>55</v>
      </c>
    </row>
    <row r="10" spans="1:18" x14ac:dyDescent="0.2">
      <c r="A10" s="23">
        <v>26</v>
      </c>
      <c r="B10" s="24" t="s">
        <v>4</v>
      </c>
      <c r="C10" s="25" t="s">
        <v>11</v>
      </c>
      <c r="D10" s="24" t="s">
        <v>12</v>
      </c>
      <c r="E10" s="26"/>
      <c r="F10" s="23" t="s">
        <v>263</v>
      </c>
      <c r="G10" s="23" t="s">
        <v>1196</v>
      </c>
      <c r="H10" s="24"/>
      <c r="I10" s="24" t="s">
        <v>831</v>
      </c>
      <c r="J10" s="27">
        <v>10.41</v>
      </c>
      <c r="K10" s="27">
        <v>-20.3</v>
      </c>
      <c r="L10" s="8"/>
      <c r="M10" s="4"/>
      <c r="N10" s="4"/>
      <c r="O10" s="8"/>
      <c r="P10" s="22">
        <f t="shared" si="0"/>
        <v>9.2100000000000009</v>
      </c>
      <c r="Q10" s="22">
        <f t="shared" si="1"/>
        <v>-21.8</v>
      </c>
      <c r="R10" s="2" t="s">
        <v>55</v>
      </c>
    </row>
    <row r="11" spans="1:18" x14ac:dyDescent="0.2">
      <c r="A11" s="23">
        <v>27</v>
      </c>
      <c r="B11" s="24" t="s">
        <v>4</v>
      </c>
      <c r="C11" s="25" t="s">
        <v>11</v>
      </c>
      <c r="D11" s="24" t="s">
        <v>12</v>
      </c>
      <c r="E11" s="26"/>
      <c r="F11" s="23" t="s">
        <v>263</v>
      </c>
      <c r="G11" s="23" t="s">
        <v>1196</v>
      </c>
      <c r="H11" s="24"/>
      <c r="I11" s="24" t="s">
        <v>831</v>
      </c>
      <c r="J11" s="27">
        <v>9.7037303692418586</v>
      </c>
      <c r="K11" s="27">
        <v>-19.7607668959864</v>
      </c>
      <c r="L11" s="8"/>
      <c r="M11" s="4"/>
      <c r="N11" s="4"/>
      <c r="O11" s="8"/>
      <c r="P11" s="22">
        <f t="shared" si="0"/>
        <v>8.5037303692418593</v>
      </c>
      <c r="Q11" s="22">
        <f t="shared" si="1"/>
        <v>-21.2607668959864</v>
      </c>
      <c r="R11" s="2" t="s">
        <v>55</v>
      </c>
    </row>
    <row r="12" spans="1:18" x14ac:dyDescent="0.2">
      <c r="A12" s="23">
        <v>4</v>
      </c>
      <c r="B12" s="24" t="s">
        <v>4</v>
      </c>
      <c r="C12" s="25" t="s">
        <v>13</v>
      </c>
      <c r="D12" s="24" t="s">
        <v>14</v>
      </c>
      <c r="E12" s="26"/>
      <c r="F12" s="23" t="s">
        <v>263</v>
      </c>
      <c r="G12" s="23" t="s">
        <v>1196</v>
      </c>
      <c r="H12" s="24"/>
      <c r="I12" s="24" t="s">
        <v>831</v>
      </c>
      <c r="J12" s="27">
        <v>10.66</v>
      </c>
      <c r="K12" s="27">
        <v>-17.27</v>
      </c>
      <c r="L12" s="8"/>
      <c r="M12" s="4"/>
      <c r="N12" s="4"/>
      <c r="O12" s="8"/>
      <c r="P12" s="22">
        <f t="shared" si="0"/>
        <v>9.4600000000000009</v>
      </c>
      <c r="Q12" s="22">
        <f t="shared" si="1"/>
        <v>-18.77</v>
      </c>
      <c r="R12" s="2" t="s">
        <v>55</v>
      </c>
    </row>
    <row r="13" spans="1:18" x14ac:dyDescent="0.2">
      <c r="A13" s="23">
        <v>1</v>
      </c>
      <c r="B13" s="24" t="s">
        <v>4</v>
      </c>
      <c r="C13" s="25" t="s">
        <v>15</v>
      </c>
      <c r="D13" s="24" t="s">
        <v>16</v>
      </c>
      <c r="E13" s="26"/>
      <c r="F13" s="23" t="s">
        <v>263</v>
      </c>
      <c r="G13" s="23" t="s">
        <v>1196</v>
      </c>
      <c r="H13" s="24"/>
      <c r="I13" s="24" t="s">
        <v>831</v>
      </c>
      <c r="J13" s="27">
        <v>8.43</v>
      </c>
      <c r="K13" s="27">
        <v>-17.940000000000001</v>
      </c>
      <c r="L13" s="8"/>
      <c r="M13" s="4"/>
      <c r="N13" s="4"/>
      <c r="O13" s="8"/>
      <c r="P13" s="22">
        <f t="shared" si="0"/>
        <v>7.2299999999999995</v>
      </c>
      <c r="Q13" s="22">
        <f t="shared" si="1"/>
        <v>-19.440000000000001</v>
      </c>
      <c r="R13" s="2" t="s">
        <v>55</v>
      </c>
    </row>
    <row r="14" spans="1:18" x14ac:dyDescent="0.2">
      <c r="A14" s="23">
        <v>17</v>
      </c>
      <c r="B14" s="24" t="s">
        <v>4</v>
      </c>
      <c r="C14" s="25" t="s">
        <v>17</v>
      </c>
      <c r="D14" s="24" t="s">
        <v>18</v>
      </c>
      <c r="E14" s="26"/>
      <c r="F14" s="23" t="s">
        <v>263</v>
      </c>
      <c r="G14" s="23" t="s">
        <v>1196</v>
      </c>
      <c r="H14" s="24"/>
      <c r="I14" s="24" t="s">
        <v>831</v>
      </c>
      <c r="J14" s="27">
        <v>7.55</v>
      </c>
      <c r="K14" s="27">
        <v>-18.87</v>
      </c>
      <c r="L14" s="8"/>
      <c r="M14" s="4"/>
      <c r="N14" s="4"/>
      <c r="O14" s="8"/>
      <c r="P14" s="22">
        <f t="shared" si="0"/>
        <v>6.35</v>
      </c>
      <c r="Q14" s="22">
        <f t="shared" si="1"/>
        <v>-20.37</v>
      </c>
      <c r="R14" s="2" t="s">
        <v>55</v>
      </c>
    </row>
    <row r="15" spans="1:18" x14ac:dyDescent="0.2">
      <c r="A15" s="23">
        <v>18</v>
      </c>
      <c r="B15" s="24" t="s">
        <v>4</v>
      </c>
      <c r="C15" s="25" t="s">
        <v>17</v>
      </c>
      <c r="D15" s="24" t="s">
        <v>18</v>
      </c>
      <c r="E15" s="26"/>
      <c r="F15" s="23" t="s">
        <v>263</v>
      </c>
      <c r="G15" s="23" t="s">
        <v>1196</v>
      </c>
      <c r="H15" s="24"/>
      <c r="I15" s="24" t="s">
        <v>831</v>
      </c>
      <c r="J15" s="27">
        <v>11.99</v>
      </c>
      <c r="K15" s="27">
        <v>-17.27</v>
      </c>
      <c r="L15" s="8"/>
      <c r="M15" s="4"/>
      <c r="N15" s="4"/>
      <c r="O15" s="8"/>
      <c r="P15" s="22">
        <f t="shared" si="0"/>
        <v>10.790000000000001</v>
      </c>
      <c r="Q15" s="22">
        <f t="shared" si="1"/>
        <v>-18.77</v>
      </c>
      <c r="R15" s="2" t="s">
        <v>55</v>
      </c>
    </row>
    <row r="16" spans="1:18" x14ac:dyDescent="0.2">
      <c r="A16" s="23">
        <v>19</v>
      </c>
      <c r="B16" s="24" t="s">
        <v>4</v>
      </c>
      <c r="C16" s="25" t="s">
        <v>17</v>
      </c>
      <c r="D16" s="24" t="s">
        <v>18</v>
      </c>
      <c r="E16" s="26"/>
      <c r="F16" s="23" t="s">
        <v>263</v>
      </c>
      <c r="G16" s="23" t="s">
        <v>1196</v>
      </c>
      <c r="H16" s="24"/>
      <c r="I16" s="24" t="s">
        <v>831</v>
      </c>
      <c r="J16" s="27">
        <v>9.5299999999999994</v>
      </c>
      <c r="K16" s="27">
        <v>-18.829999999999998</v>
      </c>
      <c r="L16" s="8"/>
      <c r="M16" s="4"/>
      <c r="N16" s="4"/>
      <c r="O16" s="8"/>
      <c r="P16" s="22">
        <f t="shared" si="0"/>
        <v>8.33</v>
      </c>
      <c r="Q16" s="22">
        <f t="shared" si="1"/>
        <v>-20.329999999999998</v>
      </c>
      <c r="R16" s="2" t="s">
        <v>55</v>
      </c>
    </row>
    <row r="17" spans="1:18" x14ac:dyDescent="0.2">
      <c r="A17" s="23">
        <v>20</v>
      </c>
      <c r="B17" s="24" t="s">
        <v>4</v>
      </c>
      <c r="C17" s="25" t="s">
        <v>17</v>
      </c>
      <c r="D17" s="24" t="s">
        <v>18</v>
      </c>
      <c r="E17" s="26"/>
      <c r="F17" s="23" t="s">
        <v>263</v>
      </c>
      <c r="G17" s="23" t="s">
        <v>1196</v>
      </c>
      <c r="H17" s="24"/>
      <c r="I17" s="24" t="s">
        <v>831</v>
      </c>
      <c r="J17" s="27">
        <v>11.6</v>
      </c>
      <c r="K17" s="27">
        <v>-18.48</v>
      </c>
      <c r="L17" s="8"/>
      <c r="M17" s="4"/>
      <c r="N17" s="4"/>
      <c r="O17" s="8"/>
      <c r="P17" s="22">
        <f t="shared" si="0"/>
        <v>10.4</v>
      </c>
      <c r="Q17" s="22">
        <f t="shared" si="1"/>
        <v>-19.98</v>
      </c>
      <c r="R17" s="2" t="s">
        <v>55</v>
      </c>
    </row>
    <row r="18" spans="1:18" x14ac:dyDescent="0.2">
      <c r="A18" s="23">
        <v>15</v>
      </c>
      <c r="B18" s="24" t="s">
        <v>4</v>
      </c>
      <c r="C18" s="25" t="s">
        <v>19</v>
      </c>
      <c r="D18" s="24" t="s">
        <v>20</v>
      </c>
      <c r="E18" s="26"/>
      <c r="F18" s="23" t="s">
        <v>263</v>
      </c>
      <c r="G18" s="23" t="s">
        <v>1196</v>
      </c>
      <c r="H18" s="24"/>
      <c r="I18" s="24" t="s">
        <v>831</v>
      </c>
      <c r="J18" s="27">
        <v>12.68</v>
      </c>
      <c r="K18" s="27">
        <v>-19.579999999999998</v>
      </c>
      <c r="L18" s="8"/>
      <c r="M18" s="4"/>
      <c r="N18" s="4"/>
      <c r="O18" s="8"/>
      <c r="P18" s="22">
        <f t="shared" si="0"/>
        <v>11.48</v>
      </c>
      <c r="Q18" s="22">
        <f t="shared" si="1"/>
        <v>-21.08</v>
      </c>
      <c r="R18" s="2" t="s">
        <v>55</v>
      </c>
    </row>
    <row r="19" spans="1:18" x14ac:dyDescent="0.2">
      <c r="A19" s="23">
        <v>16</v>
      </c>
      <c r="B19" s="24" t="s">
        <v>4</v>
      </c>
      <c r="C19" s="25" t="s">
        <v>19</v>
      </c>
      <c r="D19" s="24" t="s">
        <v>20</v>
      </c>
      <c r="E19" s="26"/>
      <c r="F19" s="23" t="s">
        <v>263</v>
      </c>
      <c r="G19" s="23" t="s">
        <v>1196</v>
      </c>
      <c r="H19" s="24"/>
      <c r="I19" s="24" t="s">
        <v>831</v>
      </c>
      <c r="J19" s="27">
        <v>10.86</v>
      </c>
      <c r="K19" s="27">
        <v>-18.21</v>
      </c>
      <c r="L19" s="8"/>
      <c r="M19" s="4"/>
      <c r="N19" s="4"/>
      <c r="O19" s="8"/>
      <c r="P19" s="22">
        <f t="shared" si="0"/>
        <v>9.66</v>
      </c>
      <c r="Q19" s="22">
        <f t="shared" si="1"/>
        <v>-19.71</v>
      </c>
      <c r="R19" s="2" t="s">
        <v>55</v>
      </c>
    </row>
    <row r="20" spans="1:18" x14ac:dyDescent="0.2">
      <c r="A20" s="23">
        <v>12</v>
      </c>
      <c r="B20" s="24" t="s">
        <v>4</v>
      </c>
      <c r="C20" s="25" t="s">
        <v>21</v>
      </c>
      <c r="D20" s="24" t="s">
        <v>22</v>
      </c>
      <c r="E20" s="26"/>
      <c r="F20" s="23" t="s">
        <v>263</v>
      </c>
      <c r="G20" s="23" t="s">
        <v>1196</v>
      </c>
      <c r="H20" s="24"/>
      <c r="I20" s="24" t="s">
        <v>831</v>
      </c>
      <c r="J20" s="27">
        <v>9.07</v>
      </c>
      <c r="K20" s="27">
        <v>-17.059999999999999</v>
      </c>
      <c r="L20" s="8"/>
      <c r="M20" s="4"/>
      <c r="N20" s="4"/>
      <c r="O20" s="8"/>
      <c r="P20" s="22">
        <f t="shared" si="0"/>
        <v>7.87</v>
      </c>
      <c r="Q20" s="22">
        <f t="shared" si="1"/>
        <v>-18.559999999999999</v>
      </c>
      <c r="R20" s="2" t="s">
        <v>55</v>
      </c>
    </row>
    <row r="21" spans="1:18" x14ac:dyDescent="0.2">
      <c r="A21" s="1" t="s">
        <v>130</v>
      </c>
      <c r="B21" s="2" t="s">
        <v>4</v>
      </c>
      <c r="C21" s="3" t="s">
        <v>134</v>
      </c>
      <c r="D21" s="2" t="s">
        <v>28</v>
      </c>
      <c r="E21" s="4"/>
      <c r="F21" s="1" t="s">
        <v>263</v>
      </c>
      <c r="G21" s="1" t="s">
        <v>1197</v>
      </c>
      <c r="J21" s="4"/>
      <c r="K21" s="4"/>
      <c r="L21" s="8"/>
      <c r="M21" s="4"/>
      <c r="N21" s="4">
        <v>-20.9</v>
      </c>
      <c r="O21" s="8">
        <f>N21+1.5</f>
        <v>-19.399999999999999</v>
      </c>
      <c r="P21" s="22"/>
      <c r="Q21" s="22">
        <f>O21</f>
        <v>-19.399999999999999</v>
      </c>
      <c r="R21" s="2" t="s">
        <v>1203</v>
      </c>
    </row>
    <row r="22" spans="1:18" x14ac:dyDescent="0.2">
      <c r="A22" s="23">
        <v>10</v>
      </c>
      <c r="B22" s="24" t="s">
        <v>4</v>
      </c>
      <c r="C22" s="25" t="s">
        <v>27</v>
      </c>
      <c r="D22" s="24" t="s">
        <v>28</v>
      </c>
      <c r="E22" s="26"/>
      <c r="F22" s="23" t="s">
        <v>263</v>
      </c>
      <c r="G22" s="23" t="s">
        <v>1196</v>
      </c>
      <c r="H22" s="24"/>
      <c r="I22" s="24" t="s">
        <v>831</v>
      </c>
      <c r="J22" s="27">
        <v>6.7</v>
      </c>
      <c r="K22" s="27">
        <v>-21</v>
      </c>
      <c r="L22" s="8"/>
      <c r="M22" s="4"/>
      <c r="N22" s="4"/>
      <c r="O22" s="8"/>
      <c r="P22" s="22">
        <f t="shared" si="0"/>
        <v>5.5</v>
      </c>
      <c r="Q22" s="22">
        <f t="shared" si="1"/>
        <v>-22.5</v>
      </c>
      <c r="R22" s="2" t="s">
        <v>55</v>
      </c>
    </row>
    <row r="23" spans="1:18" x14ac:dyDescent="0.2">
      <c r="A23" s="23">
        <v>11</v>
      </c>
      <c r="B23" s="24" t="s">
        <v>4</v>
      </c>
      <c r="C23" s="25" t="s">
        <v>27</v>
      </c>
      <c r="D23" s="24" t="s">
        <v>28</v>
      </c>
      <c r="E23" s="26"/>
      <c r="F23" s="23" t="s">
        <v>263</v>
      </c>
      <c r="G23" s="23" t="s">
        <v>1196</v>
      </c>
      <c r="H23" s="24"/>
      <c r="I23" s="24" t="s">
        <v>831</v>
      </c>
      <c r="J23" s="27">
        <v>5.1100000000000003</v>
      </c>
      <c r="K23" s="27">
        <v>-22.21</v>
      </c>
      <c r="L23" s="8"/>
      <c r="M23" s="4"/>
      <c r="N23" s="4"/>
      <c r="O23" s="8"/>
      <c r="P23" s="22">
        <f t="shared" si="0"/>
        <v>3.91</v>
      </c>
      <c r="Q23" s="22">
        <f t="shared" si="1"/>
        <v>-23.71</v>
      </c>
      <c r="R23" s="2" t="s">
        <v>55</v>
      </c>
    </row>
    <row r="24" spans="1:18" x14ac:dyDescent="0.2">
      <c r="A24" s="23">
        <v>8</v>
      </c>
      <c r="B24" s="24" t="s">
        <v>4</v>
      </c>
      <c r="C24" s="25" t="s">
        <v>29</v>
      </c>
      <c r="D24" s="24" t="s">
        <v>30</v>
      </c>
      <c r="E24" s="26"/>
      <c r="F24" s="23" t="s">
        <v>263</v>
      </c>
      <c r="G24" s="23" t="s">
        <v>1196</v>
      </c>
      <c r="H24" s="24"/>
      <c r="I24" s="24" t="s">
        <v>831</v>
      </c>
      <c r="J24" s="27">
        <v>10.8</v>
      </c>
      <c r="K24" s="27">
        <v>-20.72</v>
      </c>
      <c r="L24" s="8"/>
      <c r="M24" s="4"/>
      <c r="N24" s="4"/>
      <c r="O24" s="8"/>
      <c r="P24" s="22">
        <f t="shared" si="0"/>
        <v>9.6000000000000014</v>
      </c>
      <c r="Q24" s="22">
        <f t="shared" si="1"/>
        <v>-22.22</v>
      </c>
      <c r="R24" s="2" t="s">
        <v>55</v>
      </c>
    </row>
    <row r="25" spans="1:18" x14ac:dyDescent="0.2">
      <c r="A25" s="23">
        <v>6</v>
      </c>
      <c r="B25" s="24" t="s">
        <v>4</v>
      </c>
      <c r="C25" s="25" t="s">
        <v>31</v>
      </c>
      <c r="D25" s="24" t="s">
        <v>32</v>
      </c>
      <c r="E25" s="26"/>
      <c r="F25" s="23" t="s">
        <v>263</v>
      </c>
      <c r="G25" s="23" t="s">
        <v>1196</v>
      </c>
      <c r="H25" s="24"/>
      <c r="I25" s="24" t="s">
        <v>831</v>
      </c>
      <c r="J25" s="27">
        <v>10.29</v>
      </c>
      <c r="K25" s="27">
        <v>-18.11</v>
      </c>
      <c r="L25" s="8"/>
      <c r="M25" s="4"/>
      <c r="N25" s="4"/>
      <c r="O25" s="8"/>
      <c r="P25" s="22">
        <f t="shared" si="0"/>
        <v>9.09</v>
      </c>
      <c r="Q25" s="22">
        <f t="shared" si="1"/>
        <v>-19.61</v>
      </c>
      <c r="R25" s="2" t="s">
        <v>55</v>
      </c>
    </row>
    <row r="26" spans="1:18" x14ac:dyDescent="0.2">
      <c r="A26" s="23">
        <v>7</v>
      </c>
      <c r="B26" s="24" t="s">
        <v>4</v>
      </c>
      <c r="C26" s="25" t="s">
        <v>31</v>
      </c>
      <c r="D26" s="24" t="s">
        <v>32</v>
      </c>
      <c r="E26" s="26"/>
      <c r="F26" s="23" t="s">
        <v>263</v>
      </c>
      <c r="G26" s="23" t="s">
        <v>1196</v>
      </c>
      <c r="H26" s="24"/>
      <c r="I26" s="24" t="s">
        <v>831</v>
      </c>
      <c r="J26" s="27">
        <v>12.06</v>
      </c>
      <c r="K26" s="27">
        <v>-20.55</v>
      </c>
      <c r="L26" s="8"/>
      <c r="M26" s="4"/>
      <c r="N26" s="4"/>
      <c r="O26" s="8"/>
      <c r="P26" s="22">
        <f t="shared" si="0"/>
        <v>10.860000000000001</v>
      </c>
      <c r="Q26" s="22">
        <f t="shared" si="1"/>
        <v>-22.05</v>
      </c>
      <c r="R26" s="2" t="s">
        <v>55</v>
      </c>
    </row>
    <row r="27" spans="1:18" x14ac:dyDescent="0.2">
      <c r="A27" s="23">
        <v>46</v>
      </c>
      <c r="B27" s="24" t="s">
        <v>33</v>
      </c>
      <c r="C27" s="25" t="s">
        <v>34</v>
      </c>
      <c r="D27" s="24" t="s">
        <v>35</v>
      </c>
      <c r="E27" s="26"/>
      <c r="F27" s="23" t="s">
        <v>263</v>
      </c>
      <c r="G27" s="23" t="s">
        <v>1196</v>
      </c>
      <c r="H27" s="24"/>
      <c r="I27" s="24" t="s">
        <v>831</v>
      </c>
      <c r="J27" s="27">
        <v>8.91</v>
      </c>
      <c r="K27" s="27">
        <v>-9.86</v>
      </c>
      <c r="L27" s="8"/>
      <c r="M27" s="4"/>
      <c r="N27" s="4"/>
      <c r="O27" s="8"/>
      <c r="P27" s="22">
        <f>J27+0.2</f>
        <v>9.11</v>
      </c>
      <c r="Q27" s="22">
        <f>K27+2.5</f>
        <v>-7.3599999999999994</v>
      </c>
      <c r="R27" s="2" t="s">
        <v>55</v>
      </c>
    </row>
    <row r="28" spans="1:18" x14ac:dyDescent="0.2">
      <c r="A28" s="23">
        <v>52</v>
      </c>
      <c r="B28" s="24" t="s">
        <v>33</v>
      </c>
      <c r="C28" s="25" t="s">
        <v>34</v>
      </c>
      <c r="D28" s="24" t="s">
        <v>35</v>
      </c>
      <c r="E28" s="26"/>
      <c r="F28" s="23" t="s">
        <v>263</v>
      </c>
      <c r="G28" s="23" t="s">
        <v>1196</v>
      </c>
      <c r="H28" s="24"/>
      <c r="I28" s="24" t="s">
        <v>831</v>
      </c>
      <c r="J28" s="27">
        <v>8.66</v>
      </c>
      <c r="K28" s="27">
        <v>-12.53</v>
      </c>
      <c r="L28" s="8"/>
      <c r="M28" s="4"/>
      <c r="N28" s="4"/>
      <c r="O28" s="8"/>
      <c r="P28" s="22">
        <f t="shared" ref="P28:P40" si="2">J28+0.2</f>
        <v>8.86</v>
      </c>
      <c r="Q28" s="22">
        <f t="shared" ref="Q28:Q40" si="3">K28+2.5</f>
        <v>-10.029999999999999</v>
      </c>
      <c r="R28" s="2" t="s">
        <v>55</v>
      </c>
    </row>
    <row r="29" spans="1:18" x14ac:dyDescent="0.2">
      <c r="A29" s="23">
        <v>53</v>
      </c>
      <c r="B29" s="24" t="s">
        <v>33</v>
      </c>
      <c r="C29" s="25" t="s">
        <v>34</v>
      </c>
      <c r="D29" s="24" t="s">
        <v>35</v>
      </c>
      <c r="E29" s="26"/>
      <c r="F29" s="23" t="s">
        <v>263</v>
      </c>
      <c r="G29" s="23" t="s">
        <v>1196</v>
      </c>
      <c r="H29" s="24"/>
      <c r="I29" s="24" t="s">
        <v>831</v>
      </c>
      <c r="J29" s="27">
        <v>10.29</v>
      </c>
      <c r="K29" s="27">
        <v>-9.69</v>
      </c>
      <c r="L29" s="8"/>
      <c r="M29" s="4"/>
      <c r="N29" s="4"/>
      <c r="O29" s="8"/>
      <c r="P29" s="22">
        <f t="shared" si="2"/>
        <v>10.489999999999998</v>
      </c>
      <c r="Q29" s="22">
        <f t="shared" si="3"/>
        <v>-7.1899999999999995</v>
      </c>
      <c r="R29" s="2" t="s">
        <v>55</v>
      </c>
    </row>
    <row r="30" spans="1:18" x14ac:dyDescent="0.2">
      <c r="A30" s="23">
        <v>54</v>
      </c>
      <c r="B30" s="24" t="s">
        <v>33</v>
      </c>
      <c r="C30" s="25" t="s">
        <v>34</v>
      </c>
      <c r="D30" s="24" t="s">
        <v>35</v>
      </c>
      <c r="E30" s="26"/>
      <c r="F30" s="23" t="s">
        <v>263</v>
      </c>
      <c r="G30" s="23" t="s">
        <v>1196</v>
      </c>
      <c r="H30" s="24"/>
      <c r="I30" s="24" t="s">
        <v>831</v>
      </c>
      <c r="J30" s="27">
        <v>6.49</v>
      </c>
      <c r="K30" s="27">
        <v>-8.75</v>
      </c>
      <c r="L30" s="8"/>
      <c r="M30" s="4"/>
      <c r="N30" s="4"/>
      <c r="O30" s="8"/>
      <c r="P30" s="22">
        <f t="shared" si="2"/>
        <v>6.69</v>
      </c>
      <c r="Q30" s="22">
        <f t="shared" si="3"/>
        <v>-6.25</v>
      </c>
      <c r="R30" s="2" t="s">
        <v>55</v>
      </c>
    </row>
    <row r="31" spans="1:18" x14ac:dyDescent="0.2">
      <c r="A31" s="23">
        <v>55</v>
      </c>
      <c r="B31" s="24" t="s">
        <v>33</v>
      </c>
      <c r="C31" s="25" t="s">
        <v>34</v>
      </c>
      <c r="D31" s="24" t="s">
        <v>35</v>
      </c>
      <c r="E31" s="26"/>
      <c r="F31" s="23" t="s">
        <v>263</v>
      </c>
      <c r="G31" s="23" t="s">
        <v>1196</v>
      </c>
      <c r="H31" s="24"/>
      <c r="I31" s="24" t="s">
        <v>831</v>
      </c>
      <c r="J31" s="27">
        <v>7.9863632561425959</v>
      </c>
      <c r="K31" s="27">
        <v>-10.644658537029731</v>
      </c>
      <c r="L31" s="8"/>
      <c r="M31" s="4"/>
      <c r="N31" s="4"/>
      <c r="O31" s="8"/>
      <c r="P31" s="22">
        <f t="shared" si="2"/>
        <v>8.1863632561425952</v>
      </c>
      <c r="Q31" s="22">
        <f t="shared" si="3"/>
        <v>-8.1446585370297306</v>
      </c>
      <c r="R31" s="2" t="s">
        <v>55</v>
      </c>
    </row>
    <row r="32" spans="1:18" x14ac:dyDescent="0.2">
      <c r="A32" s="23">
        <v>56</v>
      </c>
      <c r="B32" s="24" t="s">
        <v>33</v>
      </c>
      <c r="C32" s="25" t="s">
        <v>34</v>
      </c>
      <c r="D32" s="24" t="s">
        <v>35</v>
      </c>
      <c r="E32" s="26"/>
      <c r="F32" s="23" t="s">
        <v>263</v>
      </c>
      <c r="G32" s="23" t="s">
        <v>1196</v>
      </c>
      <c r="H32" s="24"/>
      <c r="I32" s="24" t="s">
        <v>831</v>
      </c>
      <c r="J32" s="27">
        <v>9.06</v>
      </c>
      <c r="K32" s="27">
        <v>-10.33</v>
      </c>
      <c r="L32" s="8"/>
      <c r="M32" s="4"/>
      <c r="N32" s="4"/>
      <c r="O32" s="8"/>
      <c r="P32" s="22">
        <f t="shared" si="2"/>
        <v>9.26</v>
      </c>
      <c r="Q32" s="22">
        <f t="shared" si="3"/>
        <v>-7.83</v>
      </c>
      <c r="R32" s="2" t="s">
        <v>55</v>
      </c>
    </row>
    <row r="33" spans="1:18" x14ac:dyDescent="0.2">
      <c r="A33" s="23">
        <v>57</v>
      </c>
      <c r="B33" s="24" t="s">
        <v>33</v>
      </c>
      <c r="C33" s="25" t="s">
        <v>34</v>
      </c>
      <c r="D33" s="24" t="s">
        <v>35</v>
      </c>
      <c r="E33" s="26"/>
      <c r="F33" s="23" t="s">
        <v>263</v>
      </c>
      <c r="G33" s="23" t="s">
        <v>1196</v>
      </c>
      <c r="H33" s="24"/>
      <c r="I33" s="24" t="s">
        <v>831</v>
      </c>
      <c r="J33" s="27">
        <v>5.4</v>
      </c>
      <c r="K33" s="27">
        <v>-11.66</v>
      </c>
      <c r="L33" s="8"/>
      <c r="M33" s="4"/>
      <c r="N33" s="4"/>
      <c r="O33" s="8"/>
      <c r="P33" s="22">
        <f t="shared" si="2"/>
        <v>5.6000000000000005</v>
      </c>
      <c r="Q33" s="22">
        <f t="shared" si="3"/>
        <v>-9.16</v>
      </c>
      <c r="R33" s="2" t="s">
        <v>55</v>
      </c>
    </row>
    <row r="34" spans="1:18" x14ac:dyDescent="0.2">
      <c r="A34" s="23">
        <v>58</v>
      </c>
      <c r="B34" s="24" t="s">
        <v>33</v>
      </c>
      <c r="C34" s="25" t="s">
        <v>34</v>
      </c>
      <c r="D34" s="24" t="s">
        <v>35</v>
      </c>
      <c r="E34" s="26"/>
      <c r="F34" s="23" t="s">
        <v>263</v>
      </c>
      <c r="G34" s="23" t="s">
        <v>1196</v>
      </c>
      <c r="H34" s="24"/>
      <c r="I34" s="24" t="s">
        <v>831</v>
      </c>
      <c r="J34" s="27">
        <v>5.61</v>
      </c>
      <c r="K34" s="27">
        <v>-10.36</v>
      </c>
      <c r="L34" s="8"/>
      <c r="M34" s="4"/>
      <c r="N34" s="4"/>
      <c r="O34" s="8"/>
      <c r="P34" s="22">
        <f t="shared" si="2"/>
        <v>5.8100000000000005</v>
      </c>
      <c r="Q34" s="22">
        <f t="shared" si="3"/>
        <v>-7.8599999999999994</v>
      </c>
      <c r="R34" s="2" t="s">
        <v>55</v>
      </c>
    </row>
    <row r="35" spans="1:18" x14ac:dyDescent="0.2">
      <c r="A35" s="23">
        <v>59</v>
      </c>
      <c r="B35" s="24" t="s">
        <v>33</v>
      </c>
      <c r="C35" s="25" t="s">
        <v>34</v>
      </c>
      <c r="D35" s="24" t="s">
        <v>35</v>
      </c>
      <c r="E35" s="26"/>
      <c r="F35" s="23" t="s">
        <v>263</v>
      </c>
      <c r="G35" s="23" t="s">
        <v>1196</v>
      </c>
      <c r="H35" s="24"/>
      <c r="I35" s="24" t="s">
        <v>831</v>
      </c>
      <c r="J35" s="27">
        <v>8.1300000000000008</v>
      </c>
      <c r="K35" s="27">
        <v>-12.96</v>
      </c>
      <c r="L35" s="8"/>
      <c r="M35" s="4"/>
      <c r="N35" s="4"/>
      <c r="O35" s="8"/>
      <c r="P35" s="22">
        <f t="shared" si="2"/>
        <v>8.33</v>
      </c>
      <c r="Q35" s="22">
        <f t="shared" si="3"/>
        <v>-10.46</v>
      </c>
      <c r="R35" s="2" t="s">
        <v>55</v>
      </c>
    </row>
    <row r="36" spans="1:18" x14ac:dyDescent="0.2">
      <c r="A36" s="23">
        <v>60</v>
      </c>
      <c r="B36" s="24" t="s">
        <v>33</v>
      </c>
      <c r="C36" s="25" t="s">
        <v>34</v>
      </c>
      <c r="D36" s="24" t="s">
        <v>35</v>
      </c>
      <c r="E36" s="26"/>
      <c r="F36" s="23" t="s">
        <v>263</v>
      </c>
      <c r="G36" s="23" t="s">
        <v>1196</v>
      </c>
      <c r="H36" s="24"/>
      <c r="I36" s="24" t="s">
        <v>831</v>
      </c>
      <c r="J36" s="27">
        <v>7.4595910704443238</v>
      </c>
      <c r="K36" s="27">
        <v>-7.0827351935413985</v>
      </c>
      <c r="L36" s="8"/>
      <c r="M36" s="4"/>
      <c r="N36" s="4"/>
      <c r="O36" s="8"/>
      <c r="P36" s="22">
        <f t="shared" si="2"/>
        <v>7.659591070444324</v>
      </c>
      <c r="Q36" s="22">
        <f t="shared" si="3"/>
        <v>-4.5827351935413985</v>
      </c>
      <c r="R36" s="2" t="s">
        <v>55</v>
      </c>
    </row>
    <row r="37" spans="1:18" x14ac:dyDescent="0.2">
      <c r="A37" s="23">
        <v>44</v>
      </c>
      <c r="B37" s="24" t="s">
        <v>33</v>
      </c>
      <c r="C37" s="25" t="s">
        <v>36</v>
      </c>
      <c r="D37" s="24" t="s">
        <v>37</v>
      </c>
      <c r="E37" s="26"/>
      <c r="F37" s="23" t="s">
        <v>263</v>
      </c>
      <c r="G37" s="23" t="s">
        <v>1196</v>
      </c>
      <c r="H37" s="24"/>
      <c r="I37" s="24" t="s">
        <v>831</v>
      </c>
      <c r="J37" s="27">
        <v>11.12</v>
      </c>
      <c r="K37" s="27">
        <v>-20.67</v>
      </c>
      <c r="L37" s="8"/>
      <c r="M37" s="4"/>
      <c r="N37" s="4"/>
      <c r="O37" s="8"/>
      <c r="P37" s="22">
        <f t="shared" si="2"/>
        <v>11.319999999999999</v>
      </c>
      <c r="Q37" s="22">
        <f t="shared" si="3"/>
        <v>-18.170000000000002</v>
      </c>
      <c r="R37" s="2" t="s">
        <v>55</v>
      </c>
    </row>
    <row r="38" spans="1:18" x14ac:dyDescent="0.2">
      <c r="A38" s="23">
        <v>45</v>
      </c>
      <c r="B38" s="24" t="s">
        <v>33</v>
      </c>
      <c r="C38" s="25" t="s">
        <v>36</v>
      </c>
      <c r="D38" s="24" t="s">
        <v>37</v>
      </c>
      <c r="E38" s="26"/>
      <c r="F38" s="23" t="s">
        <v>263</v>
      </c>
      <c r="G38" s="23" t="s">
        <v>1196</v>
      </c>
      <c r="H38" s="24"/>
      <c r="I38" s="24" t="s">
        <v>831</v>
      </c>
      <c r="J38" s="27">
        <v>12.6</v>
      </c>
      <c r="K38" s="27">
        <v>-14.13</v>
      </c>
      <c r="L38" s="8"/>
      <c r="M38" s="4"/>
      <c r="N38" s="4"/>
      <c r="O38" s="8"/>
      <c r="P38" s="22">
        <f t="shared" si="2"/>
        <v>12.799999999999999</v>
      </c>
      <c r="Q38" s="22">
        <f t="shared" si="3"/>
        <v>-11.63</v>
      </c>
      <c r="R38" s="2" t="s">
        <v>55</v>
      </c>
    </row>
    <row r="39" spans="1:18" x14ac:dyDescent="0.2">
      <c r="A39" s="23">
        <v>48</v>
      </c>
      <c r="B39" s="24" t="s">
        <v>33</v>
      </c>
      <c r="C39" s="25" t="s">
        <v>36</v>
      </c>
      <c r="D39" s="24" t="s">
        <v>37</v>
      </c>
      <c r="E39" s="26"/>
      <c r="F39" s="23" t="s">
        <v>263</v>
      </c>
      <c r="G39" s="23" t="s">
        <v>1196</v>
      </c>
      <c r="H39" s="24"/>
      <c r="I39" s="24" t="s">
        <v>831</v>
      </c>
      <c r="J39" s="27">
        <v>10.88</v>
      </c>
      <c r="K39" s="27">
        <v>-20.9</v>
      </c>
      <c r="L39" s="8"/>
      <c r="M39" s="4"/>
      <c r="N39" s="4"/>
      <c r="O39" s="8"/>
      <c r="P39" s="22">
        <f t="shared" si="2"/>
        <v>11.08</v>
      </c>
      <c r="Q39" s="22">
        <f t="shared" si="3"/>
        <v>-18.399999999999999</v>
      </c>
      <c r="R39" s="2" t="s">
        <v>55</v>
      </c>
    </row>
    <row r="40" spans="1:18" x14ac:dyDescent="0.2">
      <c r="A40" s="23">
        <v>49</v>
      </c>
      <c r="B40" s="24" t="s">
        <v>33</v>
      </c>
      <c r="C40" s="25" t="s">
        <v>36</v>
      </c>
      <c r="D40" s="24" t="s">
        <v>37</v>
      </c>
      <c r="E40" s="26"/>
      <c r="F40" s="23" t="s">
        <v>263</v>
      </c>
      <c r="G40" s="23" t="s">
        <v>1196</v>
      </c>
      <c r="H40" s="24"/>
      <c r="I40" s="24" t="s">
        <v>831</v>
      </c>
      <c r="J40" s="27">
        <v>12.86</v>
      </c>
      <c r="K40" s="27">
        <v>-14.43</v>
      </c>
      <c r="L40" s="8"/>
      <c r="M40" s="4"/>
      <c r="N40" s="4"/>
      <c r="O40" s="8"/>
      <c r="P40" s="22">
        <f t="shared" si="2"/>
        <v>13.059999999999999</v>
      </c>
      <c r="Q40" s="22">
        <f t="shared" si="3"/>
        <v>-11.93</v>
      </c>
      <c r="R40" s="2" t="s">
        <v>55</v>
      </c>
    </row>
    <row r="41" spans="1:18" x14ac:dyDescent="0.2">
      <c r="A41" s="1" t="s">
        <v>125</v>
      </c>
      <c r="B41" s="2" t="s">
        <v>33</v>
      </c>
      <c r="C41" s="3" t="s">
        <v>94</v>
      </c>
      <c r="D41" s="2" t="s">
        <v>95</v>
      </c>
      <c r="E41" s="4"/>
      <c r="F41" s="1" t="s">
        <v>263</v>
      </c>
      <c r="G41" s="1" t="s">
        <v>1197</v>
      </c>
      <c r="J41" s="4"/>
      <c r="K41" s="4">
        <v>-20.8</v>
      </c>
      <c r="L41" s="8">
        <f>K41+1.5</f>
        <v>-19.3</v>
      </c>
      <c r="M41" s="4"/>
      <c r="N41" s="4">
        <v>-22.6</v>
      </c>
      <c r="O41" s="8">
        <f>N41+1.5</f>
        <v>-21.1</v>
      </c>
      <c r="P41" s="21"/>
      <c r="Q41" s="21">
        <v>-21.1</v>
      </c>
      <c r="R41" s="2" t="s">
        <v>123</v>
      </c>
    </row>
    <row r="42" spans="1:18" x14ac:dyDescent="0.2">
      <c r="A42" s="1" t="s">
        <v>125</v>
      </c>
      <c r="B42" s="2" t="s">
        <v>33</v>
      </c>
      <c r="C42" s="3" t="s">
        <v>94</v>
      </c>
      <c r="D42" s="2" t="s">
        <v>95</v>
      </c>
      <c r="E42" s="4"/>
      <c r="F42" s="1" t="s">
        <v>263</v>
      </c>
      <c r="G42" s="1" t="s">
        <v>1197</v>
      </c>
      <c r="J42" s="4"/>
      <c r="K42" s="4">
        <v>-18.899999999999999</v>
      </c>
      <c r="L42" s="8">
        <f>K42+1.5</f>
        <v>-17.399999999999999</v>
      </c>
      <c r="M42" s="4"/>
      <c r="N42" s="4">
        <v>-21.9</v>
      </c>
      <c r="O42" s="8">
        <f>N42+1.5</f>
        <v>-20.399999999999999</v>
      </c>
      <c r="P42" s="21"/>
      <c r="Q42" s="21">
        <v>-20.399999999999999</v>
      </c>
      <c r="R42" s="2" t="s">
        <v>123</v>
      </c>
    </row>
    <row r="43" spans="1:18" x14ac:dyDescent="0.2">
      <c r="A43" s="23">
        <v>47</v>
      </c>
      <c r="B43" s="24" t="s">
        <v>33</v>
      </c>
      <c r="C43" s="25" t="s">
        <v>38</v>
      </c>
      <c r="D43" s="24" t="s">
        <v>39</v>
      </c>
      <c r="E43" s="26"/>
      <c r="F43" s="23" t="s">
        <v>263</v>
      </c>
      <c r="G43" s="23" t="s">
        <v>1196</v>
      </c>
      <c r="H43" s="24"/>
      <c r="I43" s="24" t="s">
        <v>831</v>
      </c>
      <c r="J43" s="27">
        <v>11.49</v>
      </c>
      <c r="K43" s="27">
        <v>-13.76</v>
      </c>
      <c r="L43" s="8"/>
      <c r="M43" s="4"/>
      <c r="N43" s="4"/>
      <c r="O43" s="8"/>
      <c r="P43" s="22">
        <f>J43+0.2</f>
        <v>11.69</v>
      </c>
      <c r="Q43" s="22">
        <f>K43+2.5</f>
        <v>-11.26</v>
      </c>
      <c r="R43" s="2" t="s">
        <v>55</v>
      </c>
    </row>
    <row r="44" spans="1:18" x14ac:dyDescent="0.2">
      <c r="A44" s="1" t="s">
        <v>125</v>
      </c>
      <c r="B44" s="2" t="s">
        <v>33</v>
      </c>
      <c r="C44" s="3" t="s">
        <v>94</v>
      </c>
      <c r="D44" s="2" t="s">
        <v>95</v>
      </c>
      <c r="E44" s="4"/>
      <c r="F44" s="1" t="s">
        <v>263</v>
      </c>
      <c r="G44" s="1" t="s">
        <v>1197</v>
      </c>
      <c r="J44" s="4"/>
      <c r="K44" s="4">
        <v>-16.5</v>
      </c>
      <c r="L44" s="8">
        <f>K44+1.5</f>
        <v>-15</v>
      </c>
      <c r="M44" s="4"/>
      <c r="N44" s="4">
        <v>-18.5</v>
      </c>
      <c r="O44" s="8">
        <f>N44+1.5</f>
        <v>-17</v>
      </c>
      <c r="P44" s="21"/>
      <c r="Q44" s="21">
        <v>-17</v>
      </c>
      <c r="R44" s="2" t="s">
        <v>123</v>
      </c>
    </row>
    <row r="45" spans="1:18" x14ac:dyDescent="0.2">
      <c r="A45" s="23">
        <v>51</v>
      </c>
      <c r="B45" s="24" t="s">
        <v>33</v>
      </c>
      <c r="C45" s="25" t="s">
        <v>40</v>
      </c>
      <c r="D45" s="24" t="s">
        <v>41</v>
      </c>
      <c r="E45" s="26"/>
      <c r="F45" s="23" t="s">
        <v>263</v>
      </c>
      <c r="G45" s="23" t="s">
        <v>1196</v>
      </c>
      <c r="H45" s="24"/>
      <c r="I45" s="24" t="s">
        <v>831</v>
      </c>
      <c r="J45" s="27">
        <v>12.17</v>
      </c>
      <c r="K45" s="27">
        <v>-16.52</v>
      </c>
      <c r="L45" s="8"/>
      <c r="M45" s="4"/>
      <c r="N45" s="4"/>
      <c r="O45" s="8"/>
      <c r="P45" s="22">
        <f>J45+0.2</f>
        <v>12.37</v>
      </c>
      <c r="Q45" s="22">
        <f>K45+2.5</f>
        <v>-14.02</v>
      </c>
      <c r="R45" s="2" t="s">
        <v>55</v>
      </c>
    </row>
    <row r="46" spans="1:18" x14ac:dyDescent="0.2">
      <c r="A46" s="1" t="s">
        <v>83</v>
      </c>
      <c r="B46" s="2" t="s">
        <v>33</v>
      </c>
      <c r="C46" s="3" t="s">
        <v>94</v>
      </c>
      <c r="D46" s="2" t="s">
        <v>95</v>
      </c>
      <c r="E46" s="4"/>
      <c r="F46" s="1" t="s">
        <v>263</v>
      </c>
      <c r="G46" s="1" t="s">
        <v>1197</v>
      </c>
      <c r="J46" s="4"/>
      <c r="K46" s="4">
        <v>-19</v>
      </c>
      <c r="L46" s="8">
        <f t="shared" ref="L46:L51" si="4">K46+1.5</f>
        <v>-17.5</v>
      </c>
      <c r="M46" s="4"/>
      <c r="N46" s="4"/>
      <c r="O46" s="8"/>
      <c r="P46" s="21"/>
      <c r="Q46" s="21">
        <f>L46+2.5</f>
        <v>-15</v>
      </c>
      <c r="R46" s="2" t="s">
        <v>1203</v>
      </c>
    </row>
    <row r="47" spans="1:18" x14ac:dyDescent="0.2">
      <c r="A47" s="1" t="s">
        <v>80</v>
      </c>
      <c r="B47" s="2" t="s">
        <v>33</v>
      </c>
      <c r="C47" s="3" t="s">
        <v>94</v>
      </c>
      <c r="D47" s="2" t="s">
        <v>95</v>
      </c>
      <c r="E47" s="4"/>
      <c r="F47" s="1" t="s">
        <v>263</v>
      </c>
      <c r="G47" s="1" t="s">
        <v>1197</v>
      </c>
      <c r="J47" s="4"/>
      <c r="K47" s="4">
        <v>-20.9</v>
      </c>
      <c r="L47" s="8">
        <f t="shared" si="4"/>
        <v>-19.399999999999999</v>
      </c>
      <c r="M47" s="4"/>
      <c r="N47" s="4">
        <v>-24</v>
      </c>
      <c r="O47" s="8">
        <f t="shared" ref="O47:O51" si="5">N47+1.5</f>
        <v>-22.5</v>
      </c>
      <c r="P47" s="21"/>
      <c r="Q47" s="21">
        <v>-22.5</v>
      </c>
      <c r="R47" s="2" t="s">
        <v>1203</v>
      </c>
    </row>
    <row r="48" spans="1:18" x14ac:dyDescent="0.2">
      <c r="A48" s="1" t="s">
        <v>81</v>
      </c>
      <c r="B48" s="2" t="s">
        <v>33</v>
      </c>
      <c r="C48" s="3" t="s">
        <v>94</v>
      </c>
      <c r="D48" s="2" t="s">
        <v>95</v>
      </c>
      <c r="E48" s="4"/>
      <c r="F48" s="1" t="s">
        <v>263</v>
      </c>
      <c r="G48" s="1" t="s">
        <v>1197</v>
      </c>
      <c r="J48" s="4"/>
      <c r="K48" s="4">
        <v>-21.2</v>
      </c>
      <c r="L48" s="8">
        <f t="shared" si="4"/>
        <v>-19.7</v>
      </c>
      <c r="M48" s="4"/>
      <c r="N48" s="4">
        <v>-24.3</v>
      </c>
      <c r="O48" s="8">
        <f t="shared" si="5"/>
        <v>-22.8</v>
      </c>
      <c r="P48" s="21"/>
      <c r="Q48" s="21">
        <v>-22.8</v>
      </c>
      <c r="R48" s="2" t="s">
        <v>1203</v>
      </c>
    </row>
    <row r="49" spans="1:18" x14ac:dyDescent="0.2">
      <c r="A49" s="1" t="s">
        <v>82</v>
      </c>
      <c r="B49" s="2" t="s">
        <v>33</v>
      </c>
      <c r="C49" s="3" t="s">
        <v>94</v>
      </c>
      <c r="D49" s="2" t="s">
        <v>95</v>
      </c>
      <c r="E49" s="4"/>
      <c r="F49" s="1" t="s">
        <v>263</v>
      </c>
      <c r="G49" s="1" t="s">
        <v>1197</v>
      </c>
      <c r="J49" s="4"/>
      <c r="K49" s="4">
        <v>-21.6</v>
      </c>
      <c r="L49" s="8">
        <f t="shared" si="4"/>
        <v>-20.100000000000001</v>
      </c>
      <c r="M49" s="4"/>
      <c r="N49" s="4">
        <v>-21.9</v>
      </c>
      <c r="O49" s="8">
        <f t="shared" si="5"/>
        <v>-20.399999999999999</v>
      </c>
      <c r="P49" s="21"/>
      <c r="Q49" s="21">
        <v>-20.399999999999999</v>
      </c>
      <c r="R49" s="2" t="s">
        <v>1203</v>
      </c>
    </row>
    <row r="50" spans="1:18" x14ac:dyDescent="0.2">
      <c r="A50" s="1" t="s">
        <v>84</v>
      </c>
      <c r="B50" s="2" t="s">
        <v>33</v>
      </c>
      <c r="C50" s="3" t="s">
        <v>94</v>
      </c>
      <c r="D50" s="2" t="s">
        <v>95</v>
      </c>
      <c r="E50" s="4"/>
      <c r="F50" s="1" t="s">
        <v>263</v>
      </c>
      <c r="G50" s="1" t="s">
        <v>1197</v>
      </c>
      <c r="J50" s="4"/>
      <c r="K50" s="4">
        <v>-18.399999999999999</v>
      </c>
      <c r="L50" s="8">
        <f t="shared" si="4"/>
        <v>-16.899999999999999</v>
      </c>
      <c r="M50" s="4"/>
      <c r="N50" s="4">
        <v>-21.8</v>
      </c>
      <c r="O50" s="8">
        <f t="shared" si="5"/>
        <v>-20.3</v>
      </c>
      <c r="P50" s="21"/>
      <c r="Q50" s="21">
        <v>-20.3</v>
      </c>
      <c r="R50" s="2" t="s">
        <v>1203</v>
      </c>
    </row>
    <row r="51" spans="1:18" x14ac:dyDescent="0.2">
      <c r="A51" s="1" t="s">
        <v>122</v>
      </c>
      <c r="B51" s="2" t="s">
        <v>33</v>
      </c>
      <c r="C51" s="3" t="s">
        <v>94</v>
      </c>
      <c r="D51" s="2" t="s">
        <v>95</v>
      </c>
      <c r="E51" s="4"/>
      <c r="F51" s="1" t="s">
        <v>263</v>
      </c>
      <c r="G51" s="1" t="s">
        <v>1197</v>
      </c>
      <c r="J51" s="4"/>
      <c r="K51" s="4">
        <v>-20</v>
      </c>
      <c r="L51" s="8">
        <f t="shared" si="4"/>
        <v>-18.5</v>
      </c>
      <c r="M51" s="4"/>
      <c r="N51" s="4">
        <v>-20.8</v>
      </c>
      <c r="O51" s="8">
        <f t="shared" si="5"/>
        <v>-19.3</v>
      </c>
      <c r="P51" s="21"/>
      <c r="Q51" s="21">
        <v>-19.3</v>
      </c>
      <c r="R51" s="2" t="s">
        <v>1203</v>
      </c>
    </row>
    <row r="52" spans="1:18" x14ac:dyDescent="0.2">
      <c r="A52" s="23">
        <v>41</v>
      </c>
      <c r="B52" s="24" t="s">
        <v>33</v>
      </c>
      <c r="C52" s="25" t="s">
        <v>42</v>
      </c>
      <c r="D52" s="24" t="s">
        <v>43</v>
      </c>
      <c r="E52" s="26"/>
      <c r="F52" s="23" t="s">
        <v>263</v>
      </c>
      <c r="G52" s="23" t="s">
        <v>1196</v>
      </c>
      <c r="H52" s="24"/>
      <c r="I52" s="24" t="s">
        <v>831</v>
      </c>
      <c r="J52" s="27">
        <v>14.641085089605863</v>
      </c>
      <c r="K52" s="27">
        <v>-13.169558015027496</v>
      </c>
      <c r="L52" s="8"/>
      <c r="M52" s="4"/>
      <c r="N52" s="4"/>
      <c r="O52" s="8"/>
      <c r="P52" s="22">
        <f t="shared" ref="P52:P53" si="6">J52+0.2</f>
        <v>14.841085089605862</v>
      </c>
      <c r="Q52" s="22">
        <f t="shared" ref="Q52:Q53" si="7">K52+2.5</f>
        <v>-10.669558015027496</v>
      </c>
      <c r="R52" s="2" t="s">
        <v>55</v>
      </c>
    </row>
    <row r="53" spans="1:18" x14ac:dyDescent="0.2">
      <c r="A53" s="23">
        <v>42</v>
      </c>
      <c r="B53" s="24" t="s">
        <v>33</v>
      </c>
      <c r="C53" s="25" t="s">
        <v>42</v>
      </c>
      <c r="D53" s="24" t="s">
        <v>43</v>
      </c>
      <c r="E53" s="26"/>
      <c r="F53" s="23" t="s">
        <v>263</v>
      </c>
      <c r="G53" s="23" t="s">
        <v>1196</v>
      </c>
      <c r="H53" s="24"/>
      <c r="I53" s="24" t="s">
        <v>831</v>
      </c>
      <c r="J53" s="27">
        <v>13.16</v>
      </c>
      <c r="K53" s="27">
        <v>-14.46</v>
      </c>
      <c r="L53" s="8"/>
      <c r="M53" s="4"/>
      <c r="N53" s="4"/>
      <c r="O53" s="8"/>
      <c r="P53" s="22">
        <f t="shared" si="6"/>
        <v>13.36</v>
      </c>
      <c r="Q53" s="22">
        <f t="shared" si="7"/>
        <v>-11.96</v>
      </c>
      <c r="R53" s="2" t="s">
        <v>55</v>
      </c>
    </row>
    <row r="54" spans="1:18" x14ac:dyDescent="0.2">
      <c r="A54" s="1" t="s">
        <v>100</v>
      </c>
      <c r="B54" s="2" t="s">
        <v>33</v>
      </c>
      <c r="C54" s="3" t="s">
        <v>110</v>
      </c>
      <c r="D54" s="2" t="s">
        <v>111</v>
      </c>
      <c r="E54" s="4"/>
      <c r="F54" s="1" t="s">
        <v>263</v>
      </c>
      <c r="G54" s="1" t="s">
        <v>1197</v>
      </c>
      <c r="J54" s="4"/>
      <c r="K54" s="18">
        <v>-17.8</v>
      </c>
      <c r="L54" s="8">
        <f t="shared" ref="L54:L59" si="8">K54+1.5</f>
        <v>-16.3</v>
      </c>
      <c r="M54" s="4"/>
      <c r="N54" s="4"/>
      <c r="O54" s="8"/>
      <c r="P54" s="21"/>
      <c r="Q54" s="21">
        <f>L54+2.5</f>
        <v>-13.8</v>
      </c>
      <c r="R54" s="2" t="s">
        <v>1203</v>
      </c>
    </row>
    <row r="55" spans="1:18" x14ac:dyDescent="0.2">
      <c r="A55" s="1" t="s">
        <v>101</v>
      </c>
      <c r="B55" s="2" t="s">
        <v>33</v>
      </c>
      <c r="C55" s="3" t="s">
        <v>110</v>
      </c>
      <c r="D55" s="2" t="s">
        <v>111</v>
      </c>
      <c r="E55" s="4"/>
      <c r="F55" s="1" t="s">
        <v>263</v>
      </c>
      <c r="G55" s="1" t="s">
        <v>1197</v>
      </c>
      <c r="J55" s="4"/>
      <c r="K55" s="18">
        <v>-19.2</v>
      </c>
      <c r="L55" s="8">
        <f t="shared" si="8"/>
        <v>-17.7</v>
      </c>
      <c r="M55" s="4"/>
      <c r="N55" s="4"/>
      <c r="O55" s="8"/>
      <c r="P55" s="21"/>
      <c r="Q55" s="21">
        <f t="shared" ref="Q55:Q57" si="9">L55+2.5</f>
        <v>-15.2</v>
      </c>
      <c r="R55" s="2" t="s">
        <v>1203</v>
      </c>
    </row>
    <row r="56" spans="1:18" x14ac:dyDescent="0.2">
      <c r="A56" s="1" t="s">
        <v>98</v>
      </c>
      <c r="B56" s="2" t="s">
        <v>33</v>
      </c>
      <c r="C56" s="3" t="s">
        <v>110</v>
      </c>
      <c r="D56" s="2" t="s">
        <v>111</v>
      </c>
      <c r="E56" s="4"/>
      <c r="F56" s="1" t="s">
        <v>263</v>
      </c>
      <c r="G56" s="1" t="s">
        <v>1197</v>
      </c>
      <c r="J56" s="4"/>
      <c r="K56" s="4">
        <v>-22.1</v>
      </c>
      <c r="L56" s="8">
        <f t="shared" si="8"/>
        <v>-20.6</v>
      </c>
      <c r="M56" s="4"/>
      <c r="N56" s="4"/>
      <c r="O56" s="8"/>
      <c r="P56" s="21"/>
      <c r="Q56" s="21">
        <f t="shared" si="9"/>
        <v>-18.100000000000001</v>
      </c>
      <c r="R56" s="2" t="s">
        <v>1203</v>
      </c>
    </row>
    <row r="57" spans="1:18" x14ac:dyDescent="0.2">
      <c r="A57" s="1" t="s">
        <v>99</v>
      </c>
      <c r="B57" s="2" t="s">
        <v>33</v>
      </c>
      <c r="C57" s="3" t="s">
        <v>110</v>
      </c>
      <c r="D57" s="2" t="s">
        <v>111</v>
      </c>
      <c r="E57" s="4"/>
      <c r="F57" s="1" t="s">
        <v>263</v>
      </c>
      <c r="G57" s="1" t="s">
        <v>1197</v>
      </c>
      <c r="J57" s="4"/>
      <c r="K57" s="18">
        <v>-20.3</v>
      </c>
      <c r="L57" s="8">
        <f t="shared" si="8"/>
        <v>-18.8</v>
      </c>
      <c r="M57" s="4"/>
      <c r="N57" s="4"/>
      <c r="O57" s="8"/>
      <c r="P57" s="21"/>
      <c r="Q57" s="21">
        <f t="shared" si="9"/>
        <v>-16.3</v>
      </c>
      <c r="R57" s="2" t="s">
        <v>1203</v>
      </c>
    </row>
    <row r="58" spans="1:18" x14ac:dyDescent="0.2">
      <c r="A58" s="1" t="s">
        <v>139</v>
      </c>
      <c r="B58" s="2" t="s">
        <v>33</v>
      </c>
      <c r="C58" s="25" t="s">
        <v>140</v>
      </c>
      <c r="D58" s="24" t="s">
        <v>141</v>
      </c>
      <c r="E58" s="26"/>
      <c r="F58" s="1" t="s">
        <v>263</v>
      </c>
      <c r="G58" s="1" t="s">
        <v>1197</v>
      </c>
      <c r="J58" s="4"/>
      <c r="K58" s="27">
        <v>-17.899999999999999</v>
      </c>
      <c r="L58" s="8">
        <f t="shared" si="8"/>
        <v>-16.399999999999999</v>
      </c>
      <c r="M58" s="4"/>
      <c r="N58" s="4">
        <v>-19.8</v>
      </c>
      <c r="O58" s="8">
        <f t="shared" ref="O58:O59" si="10">N58+1.5</f>
        <v>-18.3</v>
      </c>
      <c r="P58" s="21"/>
      <c r="Q58" s="21">
        <v>-18.3</v>
      </c>
      <c r="R58" s="2" t="s">
        <v>1203</v>
      </c>
    </row>
    <row r="59" spans="1:18" x14ac:dyDescent="0.2">
      <c r="A59" s="1" t="s">
        <v>136</v>
      </c>
      <c r="B59" s="2" t="s">
        <v>33</v>
      </c>
      <c r="C59" s="25" t="s">
        <v>137</v>
      </c>
      <c r="D59" s="24" t="s">
        <v>138</v>
      </c>
      <c r="E59" s="26"/>
      <c r="F59" s="1" t="s">
        <v>263</v>
      </c>
      <c r="G59" s="1" t="s">
        <v>1197</v>
      </c>
      <c r="J59" s="4"/>
      <c r="K59" s="27">
        <v>-19.2</v>
      </c>
      <c r="L59" s="8">
        <f t="shared" si="8"/>
        <v>-17.7</v>
      </c>
      <c r="M59" s="4"/>
      <c r="N59" s="4">
        <v>-21.8</v>
      </c>
      <c r="O59" s="8">
        <f t="shared" si="10"/>
        <v>-20.3</v>
      </c>
      <c r="P59" s="21"/>
      <c r="Q59" s="21">
        <v>-20.3</v>
      </c>
      <c r="R59" s="2" t="s">
        <v>1203</v>
      </c>
    </row>
    <row r="60" spans="1:18" x14ac:dyDescent="0.2">
      <c r="A60" s="23">
        <v>30</v>
      </c>
      <c r="B60" s="24" t="s">
        <v>33</v>
      </c>
      <c r="C60" s="25" t="s">
        <v>44</v>
      </c>
      <c r="D60" s="24" t="s">
        <v>45</v>
      </c>
      <c r="E60" s="26"/>
      <c r="F60" s="23" t="s">
        <v>263</v>
      </c>
      <c r="G60" s="23" t="s">
        <v>1196</v>
      </c>
      <c r="H60" s="24"/>
      <c r="I60" s="24" t="s">
        <v>831</v>
      </c>
      <c r="J60" s="27">
        <v>8.25</v>
      </c>
      <c r="K60" s="27">
        <v>-13.51</v>
      </c>
      <c r="L60" s="8"/>
      <c r="M60" s="4"/>
      <c r="N60" s="4"/>
      <c r="O60" s="8"/>
      <c r="P60" s="22">
        <f t="shared" ref="P60:P67" si="11">J60+0.2</f>
        <v>8.4499999999999993</v>
      </c>
      <c r="Q60" s="22">
        <f t="shared" ref="Q60:Q67" si="12">K60+2.5</f>
        <v>-11.01</v>
      </c>
      <c r="R60" s="2" t="s">
        <v>55</v>
      </c>
    </row>
    <row r="61" spans="1:18" x14ac:dyDescent="0.2">
      <c r="A61" s="23">
        <v>31</v>
      </c>
      <c r="B61" s="24" t="s">
        <v>33</v>
      </c>
      <c r="C61" s="25" t="s">
        <v>44</v>
      </c>
      <c r="D61" s="24" t="s">
        <v>45</v>
      </c>
      <c r="E61" s="26"/>
      <c r="F61" s="23" t="s">
        <v>263</v>
      </c>
      <c r="G61" s="23" t="s">
        <v>1196</v>
      </c>
      <c r="H61" s="24"/>
      <c r="I61" s="24" t="s">
        <v>831</v>
      </c>
      <c r="J61" s="27">
        <v>7.64</v>
      </c>
      <c r="K61" s="27">
        <v>-19.47</v>
      </c>
      <c r="L61" s="8"/>
      <c r="M61" s="4"/>
      <c r="N61" s="4"/>
      <c r="O61" s="8"/>
      <c r="P61" s="22">
        <f t="shared" si="11"/>
        <v>7.84</v>
      </c>
      <c r="Q61" s="22">
        <f t="shared" si="12"/>
        <v>-16.97</v>
      </c>
      <c r="R61" s="2" t="s">
        <v>55</v>
      </c>
    </row>
    <row r="62" spans="1:18" x14ac:dyDescent="0.2">
      <c r="A62" s="23">
        <v>33</v>
      </c>
      <c r="B62" s="24" t="s">
        <v>33</v>
      </c>
      <c r="C62" s="25" t="s">
        <v>44</v>
      </c>
      <c r="D62" s="24" t="s">
        <v>45</v>
      </c>
      <c r="E62" s="26"/>
      <c r="F62" s="23" t="s">
        <v>263</v>
      </c>
      <c r="G62" s="23" t="s">
        <v>1196</v>
      </c>
      <c r="H62" s="24"/>
      <c r="I62" s="24" t="s">
        <v>831</v>
      </c>
      <c r="J62" s="27">
        <v>10.62</v>
      </c>
      <c r="K62" s="27">
        <v>-16.03</v>
      </c>
      <c r="L62" s="8"/>
      <c r="M62" s="4"/>
      <c r="N62" s="4"/>
      <c r="O62" s="8"/>
      <c r="P62" s="22">
        <f t="shared" si="11"/>
        <v>10.819999999999999</v>
      </c>
      <c r="Q62" s="22">
        <f t="shared" si="12"/>
        <v>-13.530000000000001</v>
      </c>
      <c r="R62" s="2" t="s">
        <v>55</v>
      </c>
    </row>
    <row r="63" spans="1:18" x14ac:dyDescent="0.2">
      <c r="A63" s="23">
        <v>34</v>
      </c>
      <c r="B63" s="24" t="s">
        <v>33</v>
      </c>
      <c r="C63" s="25" t="s">
        <v>44</v>
      </c>
      <c r="D63" s="24" t="s">
        <v>45</v>
      </c>
      <c r="E63" s="26"/>
      <c r="F63" s="23" t="s">
        <v>263</v>
      </c>
      <c r="G63" s="23" t="s">
        <v>1196</v>
      </c>
      <c r="H63" s="24"/>
      <c r="I63" s="24" t="s">
        <v>831</v>
      </c>
      <c r="J63" s="27">
        <v>8.7899999999999991</v>
      </c>
      <c r="K63" s="27">
        <v>-20.079999999999998</v>
      </c>
      <c r="L63" s="8"/>
      <c r="M63" s="4"/>
      <c r="N63" s="4"/>
      <c r="O63" s="8"/>
      <c r="P63" s="22">
        <f t="shared" si="11"/>
        <v>8.9899999999999984</v>
      </c>
      <c r="Q63" s="22">
        <f t="shared" si="12"/>
        <v>-17.579999999999998</v>
      </c>
      <c r="R63" s="2" t="s">
        <v>55</v>
      </c>
    </row>
    <row r="64" spans="1:18" x14ac:dyDescent="0.2">
      <c r="A64" s="23">
        <v>35</v>
      </c>
      <c r="B64" s="24" t="s">
        <v>33</v>
      </c>
      <c r="C64" s="25" t="s">
        <v>44</v>
      </c>
      <c r="D64" s="24" t="s">
        <v>45</v>
      </c>
      <c r="E64" s="26"/>
      <c r="F64" s="23" t="s">
        <v>263</v>
      </c>
      <c r="G64" s="23" t="s">
        <v>1196</v>
      </c>
      <c r="H64" s="24"/>
      <c r="I64" s="24" t="s">
        <v>831</v>
      </c>
      <c r="J64" s="27">
        <v>8.33</v>
      </c>
      <c r="K64" s="27">
        <v>-18.32</v>
      </c>
      <c r="L64" s="8"/>
      <c r="M64" s="4"/>
      <c r="N64" s="4"/>
      <c r="O64" s="8"/>
      <c r="P64" s="22">
        <f t="shared" si="11"/>
        <v>8.5299999999999994</v>
      </c>
      <c r="Q64" s="22">
        <f t="shared" si="12"/>
        <v>-15.82</v>
      </c>
      <c r="R64" s="2" t="s">
        <v>55</v>
      </c>
    </row>
    <row r="65" spans="1:18" x14ac:dyDescent="0.2">
      <c r="A65" s="23">
        <v>36</v>
      </c>
      <c r="B65" s="24" t="s">
        <v>33</v>
      </c>
      <c r="C65" s="25" t="s">
        <v>44</v>
      </c>
      <c r="D65" s="24" t="s">
        <v>45</v>
      </c>
      <c r="E65" s="26"/>
      <c r="F65" s="23" t="s">
        <v>263</v>
      </c>
      <c r="G65" s="23" t="s">
        <v>1196</v>
      </c>
      <c r="H65" s="24"/>
      <c r="I65" s="24" t="s">
        <v>831</v>
      </c>
      <c r="J65" s="27">
        <v>9.3699999999999992</v>
      </c>
      <c r="K65" s="27">
        <v>-14.06</v>
      </c>
      <c r="L65" s="8"/>
      <c r="M65" s="4"/>
      <c r="N65" s="4"/>
      <c r="O65" s="8"/>
      <c r="P65" s="22">
        <f t="shared" si="11"/>
        <v>9.5699999999999985</v>
      </c>
      <c r="Q65" s="22">
        <f t="shared" si="12"/>
        <v>-11.56</v>
      </c>
      <c r="R65" s="2" t="s">
        <v>55</v>
      </c>
    </row>
    <row r="66" spans="1:18" x14ac:dyDescent="0.2">
      <c r="A66" s="23">
        <v>37</v>
      </c>
      <c r="B66" s="24" t="s">
        <v>33</v>
      </c>
      <c r="C66" s="25" t="s">
        <v>44</v>
      </c>
      <c r="D66" s="24" t="s">
        <v>45</v>
      </c>
      <c r="E66" s="26"/>
      <c r="F66" s="23" t="s">
        <v>263</v>
      </c>
      <c r="G66" s="23" t="s">
        <v>1196</v>
      </c>
      <c r="H66" s="24"/>
      <c r="I66" s="24" t="s">
        <v>831</v>
      </c>
      <c r="J66" s="27">
        <v>7.27</v>
      </c>
      <c r="K66" s="27">
        <v>-11</v>
      </c>
      <c r="L66" s="8"/>
      <c r="M66" s="4"/>
      <c r="N66" s="4"/>
      <c r="O66" s="8"/>
      <c r="P66" s="22">
        <f t="shared" si="11"/>
        <v>7.47</v>
      </c>
      <c r="Q66" s="22">
        <f t="shared" si="12"/>
        <v>-8.5</v>
      </c>
      <c r="R66" s="2" t="s">
        <v>55</v>
      </c>
    </row>
    <row r="67" spans="1:18" x14ac:dyDescent="0.2">
      <c r="A67" s="23">
        <v>38</v>
      </c>
      <c r="B67" s="24" t="s">
        <v>33</v>
      </c>
      <c r="C67" s="25" t="s">
        <v>44</v>
      </c>
      <c r="D67" s="24" t="s">
        <v>45</v>
      </c>
      <c r="E67" s="26"/>
      <c r="F67" s="23" t="s">
        <v>263</v>
      </c>
      <c r="G67" s="23" t="s">
        <v>1196</v>
      </c>
      <c r="H67" s="24"/>
      <c r="I67" s="24" t="s">
        <v>831</v>
      </c>
      <c r="J67" s="27">
        <v>7.16</v>
      </c>
      <c r="K67" s="27">
        <v>-13.27</v>
      </c>
      <c r="L67" s="8"/>
      <c r="M67" s="4"/>
      <c r="N67" s="4"/>
      <c r="O67" s="8"/>
      <c r="P67" s="22">
        <f t="shared" si="11"/>
        <v>7.36</v>
      </c>
      <c r="Q67" s="22">
        <f t="shared" si="12"/>
        <v>-10.77</v>
      </c>
      <c r="R67" s="2" t="s">
        <v>55</v>
      </c>
    </row>
    <row r="68" spans="1:18" x14ac:dyDescent="0.2">
      <c r="A68" s="1" t="s">
        <v>69</v>
      </c>
      <c r="B68" s="2" t="s">
        <v>33</v>
      </c>
      <c r="C68" s="25" t="s">
        <v>90</v>
      </c>
      <c r="D68" s="24" t="s">
        <v>91</v>
      </c>
      <c r="E68" s="26"/>
      <c r="F68" s="1" t="s">
        <v>263</v>
      </c>
      <c r="G68" s="1" t="s">
        <v>1197</v>
      </c>
      <c r="J68" s="4"/>
      <c r="K68" s="27">
        <v>-18</v>
      </c>
      <c r="L68" s="8">
        <f t="shared" ref="L68:L71" si="13">K68+1.5</f>
        <v>-16.5</v>
      </c>
      <c r="M68" s="4"/>
      <c r="N68" s="4">
        <v>-23.6</v>
      </c>
      <c r="O68" s="8">
        <f t="shared" ref="O68:O70" si="14">N68+1.5</f>
        <v>-22.1</v>
      </c>
      <c r="P68" s="21"/>
      <c r="Q68" s="21">
        <v>-22.1</v>
      </c>
      <c r="R68" s="2" t="s">
        <v>1203</v>
      </c>
    </row>
    <row r="69" spans="1:18" x14ac:dyDescent="0.2">
      <c r="A69" s="1" t="s">
        <v>70</v>
      </c>
      <c r="B69" s="2" t="s">
        <v>33</v>
      </c>
      <c r="C69" s="25" t="s">
        <v>90</v>
      </c>
      <c r="D69" s="24" t="s">
        <v>91</v>
      </c>
      <c r="E69" s="26"/>
      <c r="F69" s="1" t="s">
        <v>263</v>
      </c>
      <c r="G69" s="1" t="s">
        <v>1197</v>
      </c>
      <c r="J69" s="4"/>
      <c r="K69" s="4">
        <v>-20</v>
      </c>
      <c r="L69" s="8">
        <f t="shared" si="13"/>
        <v>-18.5</v>
      </c>
      <c r="M69" s="4"/>
      <c r="N69" s="4">
        <v>-22.6</v>
      </c>
      <c r="O69" s="8">
        <f t="shared" si="14"/>
        <v>-21.1</v>
      </c>
      <c r="P69" s="21"/>
      <c r="Q69" s="21">
        <v>-21.1</v>
      </c>
      <c r="R69" s="2" t="s">
        <v>1203</v>
      </c>
    </row>
    <row r="70" spans="1:18" x14ac:dyDescent="0.2">
      <c r="A70" s="1" t="s">
        <v>71</v>
      </c>
      <c r="B70" s="2" t="s">
        <v>33</v>
      </c>
      <c r="C70" s="25" t="s">
        <v>90</v>
      </c>
      <c r="D70" s="24" t="s">
        <v>91</v>
      </c>
      <c r="E70" s="26"/>
      <c r="F70" s="1" t="s">
        <v>263</v>
      </c>
      <c r="G70" s="1" t="s">
        <v>1197</v>
      </c>
      <c r="J70" s="4"/>
      <c r="K70" s="4">
        <v>-21</v>
      </c>
      <c r="L70" s="8">
        <f t="shared" si="13"/>
        <v>-19.5</v>
      </c>
      <c r="M70" s="4"/>
      <c r="N70" s="4">
        <v>-23</v>
      </c>
      <c r="O70" s="8">
        <f t="shared" si="14"/>
        <v>-21.5</v>
      </c>
      <c r="P70" s="21"/>
      <c r="Q70" s="21">
        <v>-21.5</v>
      </c>
      <c r="R70" s="2" t="s">
        <v>1203</v>
      </c>
    </row>
    <row r="71" spans="1:18" x14ac:dyDescent="0.2">
      <c r="A71" s="1" t="s">
        <v>72</v>
      </c>
      <c r="B71" s="2" t="s">
        <v>33</v>
      </c>
      <c r="C71" s="25" t="s">
        <v>90</v>
      </c>
      <c r="D71" s="24" t="s">
        <v>91</v>
      </c>
      <c r="E71" s="26"/>
      <c r="F71" s="1" t="s">
        <v>263</v>
      </c>
      <c r="G71" s="1" t="s">
        <v>1197</v>
      </c>
      <c r="J71" s="4"/>
      <c r="K71" s="4">
        <v>-15.1</v>
      </c>
      <c r="L71" s="8">
        <f t="shared" si="13"/>
        <v>-13.6</v>
      </c>
      <c r="M71" s="4"/>
      <c r="N71" s="4"/>
      <c r="O71" s="8"/>
      <c r="P71" s="21"/>
      <c r="Q71" s="21">
        <f>L71+2.5</f>
        <v>-11.1</v>
      </c>
      <c r="R71" s="2" t="s">
        <v>1203</v>
      </c>
    </row>
    <row r="72" spans="1:18" x14ac:dyDescent="0.2">
      <c r="A72" s="1" t="s">
        <v>126</v>
      </c>
      <c r="B72" s="2" t="s">
        <v>33</v>
      </c>
      <c r="C72" s="25" t="s">
        <v>90</v>
      </c>
      <c r="D72" s="24" t="s">
        <v>91</v>
      </c>
      <c r="E72" s="26"/>
      <c r="F72" s="1" t="s">
        <v>263</v>
      </c>
      <c r="G72" s="1" t="s">
        <v>1197</v>
      </c>
      <c r="J72" s="4"/>
      <c r="K72" s="4"/>
      <c r="L72" s="8"/>
      <c r="M72" s="4"/>
      <c r="N72" s="4">
        <v>-22.2</v>
      </c>
      <c r="O72" s="8">
        <f t="shared" ref="O72:O79" si="15">N72+1.5</f>
        <v>-20.7</v>
      </c>
      <c r="P72" s="21"/>
      <c r="Q72" s="21">
        <v>-20.7</v>
      </c>
      <c r="R72" s="2" t="s">
        <v>1203</v>
      </c>
    </row>
    <row r="73" spans="1:18" x14ac:dyDescent="0.2">
      <c r="A73" s="1" t="s">
        <v>127</v>
      </c>
      <c r="B73" s="2" t="s">
        <v>33</v>
      </c>
      <c r="C73" s="25" t="s">
        <v>90</v>
      </c>
      <c r="D73" s="24" t="s">
        <v>91</v>
      </c>
      <c r="E73" s="26"/>
      <c r="F73" s="1" t="s">
        <v>263</v>
      </c>
      <c r="G73" s="1" t="s">
        <v>1197</v>
      </c>
      <c r="J73" s="4"/>
      <c r="K73" s="4"/>
      <c r="L73" s="8"/>
      <c r="M73" s="4"/>
      <c r="N73" s="4">
        <v>-22</v>
      </c>
      <c r="O73" s="8">
        <f t="shared" si="15"/>
        <v>-20.5</v>
      </c>
      <c r="P73" s="21"/>
      <c r="Q73" s="21">
        <v>-20.5</v>
      </c>
      <c r="R73" s="2" t="s">
        <v>1203</v>
      </c>
    </row>
    <row r="74" spans="1:18" x14ac:dyDescent="0.2">
      <c r="A74" s="1" t="s">
        <v>135</v>
      </c>
      <c r="B74" s="2" t="s">
        <v>33</v>
      </c>
      <c r="C74" s="25" t="s">
        <v>90</v>
      </c>
      <c r="D74" s="24" t="s">
        <v>91</v>
      </c>
      <c r="E74" s="26"/>
      <c r="F74" s="1" t="s">
        <v>263</v>
      </c>
      <c r="G74" s="1" t="s">
        <v>1197</v>
      </c>
      <c r="J74" s="4"/>
      <c r="K74" s="4">
        <v>-20</v>
      </c>
      <c r="L74" s="8">
        <f t="shared" ref="L74:L81" si="16">K74+1.5</f>
        <v>-18.5</v>
      </c>
      <c r="M74" s="4"/>
      <c r="N74" s="4">
        <v>-22.6</v>
      </c>
      <c r="O74" s="8">
        <f t="shared" si="15"/>
        <v>-21.1</v>
      </c>
      <c r="P74" s="21"/>
      <c r="Q74" s="21">
        <v>-21.1</v>
      </c>
      <c r="R74" s="2" t="s">
        <v>1203</v>
      </c>
    </row>
    <row r="75" spans="1:18" x14ac:dyDescent="0.2">
      <c r="A75" s="1" t="s">
        <v>124</v>
      </c>
      <c r="B75" s="2" t="s">
        <v>33</v>
      </c>
      <c r="C75" s="3" t="s">
        <v>114</v>
      </c>
      <c r="D75" s="2" t="s">
        <v>115</v>
      </c>
      <c r="E75" s="4"/>
      <c r="F75" s="1" t="s">
        <v>263</v>
      </c>
      <c r="G75" s="1" t="s">
        <v>1197</v>
      </c>
      <c r="J75" s="4"/>
      <c r="K75" s="4">
        <v>-20.8</v>
      </c>
      <c r="L75" s="8">
        <f t="shared" si="16"/>
        <v>-19.3</v>
      </c>
      <c r="M75" s="4"/>
      <c r="N75" s="4">
        <v>-22.6</v>
      </c>
      <c r="O75" s="8">
        <f t="shared" si="15"/>
        <v>-21.1</v>
      </c>
      <c r="P75" s="21"/>
      <c r="Q75" s="21">
        <v>-21.1</v>
      </c>
      <c r="R75" s="2" t="s">
        <v>1203</v>
      </c>
    </row>
    <row r="76" spans="1:18" x14ac:dyDescent="0.2">
      <c r="A76" s="1" t="s">
        <v>106</v>
      </c>
      <c r="B76" s="2" t="s">
        <v>33</v>
      </c>
      <c r="C76" s="3" t="s">
        <v>114</v>
      </c>
      <c r="D76" s="2" t="s">
        <v>115</v>
      </c>
      <c r="E76" s="4"/>
      <c r="F76" s="1" t="s">
        <v>263</v>
      </c>
      <c r="G76" s="1" t="s">
        <v>1197</v>
      </c>
      <c r="J76" s="4"/>
      <c r="K76" s="18">
        <v>-19.2</v>
      </c>
      <c r="L76" s="8">
        <f t="shared" si="16"/>
        <v>-17.7</v>
      </c>
      <c r="M76" s="4"/>
      <c r="N76" s="4">
        <v>-21.6</v>
      </c>
      <c r="O76" s="8">
        <f t="shared" si="15"/>
        <v>-20.100000000000001</v>
      </c>
      <c r="P76" s="21"/>
      <c r="Q76" s="21">
        <v>-20.100000000000001</v>
      </c>
      <c r="R76" s="2" t="s">
        <v>1203</v>
      </c>
    </row>
    <row r="77" spans="1:18" x14ac:dyDescent="0.2">
      <c r="A77" s="1" t="s">
        <v>105</v>
      </c>
      <c r="B77" s="2" t="s">
        <v>33</v>
      </c>
      <c r="C77" s="3" t="s">
        <v>114</v>
      </c>
      <c r="D77" s="2" t="s">
        <v>115</v>
      </c>
      <c r="E77" s="4"/>
      <c r="F77" s="1" t="s">
        <v>263</v>
      </c>
      <c r="G77" s="1" t="s">
        <v>1197</v>
      </c>
      <c r="J77" s="4"/>
      <c r="K77" s="4">
        <v>-19.600000000000001</v>
      </c>
      <c r="L77" s="8">
        <f t="shared" si="16"/>
        <v>-18.100000000000001</v>
      </c>
      <c r="M77" s="4"/>
      <c r="N77" s="4">
        <v>-22</v>
      </c>
      <c r="O77" s="8">
        <f t="shared" si="15"/>
        <v>-20.5</v>
      </c>
      <c r="P77" s="21"/>
      <c r="Q77" s="21">
        <v>-20.5</v>
      </c>
      <c r="R77" s="2" t="s">
        <v>1203</v>
      </c>
    </row>
    <row r="78" spans="1:18" x14ac:dyDescent="0.2">
      <c r="A78" s="1" t="s">
        <v>108</v>
      </c>
      <c r="B78" s="2" t="s">
        <v>33</v>
      </c>
      <c r="C78" s="3" t="s">
        <v>114</v>
      </c>
      <c r="D78" s="2" t="s">
        <v>115</v>
      </c>
      <c r="E78" s="4"/>
      <c r="F78" s="1" t="s">
        <v>263</v>
      </c>
      <c r="G78" s="1" t="s">
        <v>1197</v>
      </c>
      <c r="J78" s="4"/>
      <c r="K78" s="18">
        <v>-15.7</v>
      </c>
      <c r="L78" s="8">
        <f t="shared" si="16"/>
        <v>-14.2</v>
      </c>
      <c r="M78" s="4"/>
      <c r="N78" s="4">
        <v>-18.899999999999999</v>
      </c>
      <c r="O78" s="8">
        <f t="shared" si="15"/>
        <v>-17.399999999999999</v>
      </c>
      <c r="P78" s="21"/>
      <c r="Q78" s="21">
        <v>-17.399999999999999</v>
      </c>
      <c r="R78" s="2" t="s">
        <v>1203</v>
      </c>
    </row>
    <row r="79" spans="1:18" x14ac:dyDescent="0.2">
      <c r="A79" s="1" t="s">
        <v>109</v>
      </c>
      <c r="B79" s="2" t="s">
        <v>33</v>
      </c>
      <c r="C79" s="3" t="s">
        <v>114</v>
      </c>
      <c r="D79" s="2" t="s">
        <v>115</v>
      </c>
      <c r="E79" s="4"/>
      <c r="F79" s="1" t="s">
        <v>263</v>
      </c>
      <c r="G79" s="1" t="s">
        <v>1197</v>
      </c>
      <c r="J79" s="4"/>
      <c r="K79" s="18">
        <v>-14.2</v>
      </c>
      <c r="L79" s="8">
        <f t="shared" si="16"/>
        <v>-12.7</v>
      </c>
      <c r="M79" s="4"/>
      <c r="N79" s="4">
        <v>-15.4</v>
      </c>
      <c r="O79" s="8">
        <f t="shared" si="15"/>
        <v>-13.9</v>
      </c>
      <c r="P79" s="21"/>
      <c r="Q79" s="21">
        <v>-13.9</v>
      </c>
      <c r="R79" s="2" t="s">
        <v>1203</v>
      </c>
    </row>
    <row r="80" spans="1:18" x14ac:dyDescent="0.2">
      <c r="A80" s="1" t="s">
        <v>107</v>
      </c>
      <c r="B80" s="2" t="s">
        <v>33</v>
      </c>
      <c r="C80" s="3" t="s">
        <v>114</v>
      </c>
      <c r="D80" s="2" t="s">
        <v>115</v>
      </c>
      <c r="E80" s="4"/>
      <c r="F80" s="1" t="s">
        <v>263</v>
      </c>
      <c r="G80" s="1" t="s">
        <v>1197</v>
      </c>
      <c r="J80" s="4"/>
      <c r="K80" s="18">
        <v>-15.2</v>
      </c>
      <c r="L80" s="8">
        <f t="shared" si="16"/>
        <v>-13.7</v>
      </c>
      <c r="M80" s="4"/>
      <c r="N80" s="4"/>
      <c r="O80" s="8"/>
      <c r="P80" s="21"/>
      <c r="Q80" s="21">
        <f>L80+2.5</f>
        <v>-11.2</v>
      </c>
      <c r="R80" s="2" t="s">
        <v>1203</v>
      </c>
    </row>
    <row r="81" spans="1:18" x14ac:dyDescent="0.2">
      <c r="A81" s="1" t="s">
        <v>104</v>
      </c>
      <c r="B81" s="2" t="s">
        <v>33</v>
      </c>
      <c r="C81" s="3" t="s">
        <v>112</v>
      </c>
      <c r="D81" s="2" t="s">
        <v>113</v>
      </c>
      <c r="E81" s="4"/>
      <c r="F81" s="1" t="s">
        <v>263</v>
      </c>
      <c r="G81" s="1" t="s">
        <v>1197</v>
      </c>
      <c r="J81" s="4"/>
      <c r="K81" s="4">
        <v>-18.100000000000001</v>
      </c>
      <c r="L81" s="8">
        <f t="shared" si="16"/>
        <v>-16.600000000000001</v>
      </c>
      <c r="M81" s="4"/>
      <c r="N81" s="4"/>
      <c r="O81" s="8"/>
      <c r="P81" s="21"/>
      <c r="Q81" s="21">
        <f>L81+2.5</f>
        <v>-14.100000000000001</v>
      </c>
      <c r="R81" s="2" t="s">
        <v>1203</v>
      </c>
    </row>
    <row r="82" spans="1:18" x14ac:dyDescent="0.2">
      <c r="A82" s="23">
        <v>39</v>
      </c>
      <c r="B82" s="24" t="s">
        <v>33</v>
      </c>
      <c r="C82" s="25" t="s">
        <v>46</v>
      </c>
      <c r="D82" s="24" t="s">
        <v>47</v>
      </c>
      <c r="E82" s="26"/>
      <c r="F82" s="23" t="s">
        <v>263</v>
      </c>
      <c r="G82" s="23" t="s">
        <v>1196</v>
      </c>
      <c r="H82" s="24"/>
      <c r="I82" s="24" t="s">
        <v>831</v>
      </c>
      <c r="J82" s="27">
        <v>10.24</v>
      </c>
      <c r="K82" s="27">
        <v>-18.79</v>
      </c>
      <c r="L82" s="8"/>
      <c r="M82" s="4"/>
      <c r="N82" s="4"/>
      <c r="O82" s="8"/>
      <c r="P82" s="22">
        <f t="shared" ref="P82:P84" si="17">J82+0.2</f>
        <v>10.44</v>
      </c>
      <c r="Q82" s="22">
        <f t="shared" ref="Q82:Q84" si="18">K82+2.5</f>
        <v>-16.29</v>
      </c>
      <c r="R82" s="2" t="s">
        <v>55</v>
      </c>
    </row>
    <row r="83" spans="1:18" x14ac:dyDescent="0.2">
      <c r="A83" s="23">
        <v>40</v>
      </c>
      <c r="B83" s="24" t="s">
        <v>33</v>
      </c>
      <c r="C83" s="25" t="s">
        <v>46</v>
      </c>
      <c r="D83" s="24" t="s">
        <v>47</v>
      </c>
      <c r="E83" s="26"/>
      <c r="F83" s="23" t="s">
        <v>263</v>
      </c>
      <c r="G83" s="23" t="s">
        <v>1196</v>
      </c>
      <c r="H83" s="24"/>
      <c r="I83" s="24" t="s">
        <v>831</v>
      </c>
      <c r="J83" s="27">
        <v>10.76</v>
      </c>
      <c r="K83" s="27">
        <v>-19.11</v>
      </c>
      <c r="L83" s="8"/>
      <c r="M83" s="4"/>
      <c r="N83" s="4"/>
      <c r="O83" s="8"/>
      <c r="P83" s="22">
        <f t="shared" si="17"/>
        <v>10.959999999999999</v>
      </c>
      <c r="Q83" s="22">
        <f t="shared" si="18"/>
        <v>-16.61</v>
      </c>
      <c r="R83" s="2" t="s">
        <v>55</v>
      </c>
    </row>
    <row r="84" spans="1:18" x14ac:dyDescent="0.2">
      <c r="A84" s="23">
        <v>50</v>
      </c>
      <c r="B84" s="24" t="s">
        <v>33</v>
      </c>
      <c r="C84" s="25" t="s">
        <v>46</v>
      </c>
      <c r="D84" s="24" t="s">
        <v>47</v>
      </c>
      <c r="E84" s="26"/>
      <c r="F84" s="23" t="s">
        <v>263</v>
      </c>
      <c r="G84" s="23" t="s">
        <v>1196</v>
      </c>
      <c r="H84" s="24"/>
      <c r="I84" s="24" t="s">
        <v>831</v>
      </c>
      <c r="J84" s="27">
        <v>11.05</v>
      </c>
      <c r="K84" s="27">
        <v>-18.43</v>
      </c>
      <c r="L84" s="8"/>
      <c r="M84" s="4"/>
      <c r="N84" s="4"/>
      <c r="O84" s="8"/>
      <c r="P84" s="22">
        <f t="shared" si="17"/>
        <v>11.25</v>
      </c>
      <c r="Q84" s="22">
        <f t="shared" si="18"/>
        <v>-15.93</v>
      </c>
      <c r="R84" s="2" t="s">
        <v>55</v>
      </c>
    </row>
    <row r="85" spans="1:18" x14ac:dyDescent="0.2">
      <c r="A85" s="1" t="s">
        <v>102</v>
      </c>
      <c r="B85" s="2" t="s">
        <v>33</v>
      </c>
      <c r="C85" s="3" t="s">
        <v>112</v>
      </c>
      <c r="D85" s="2" t="s">
        <v>113</v>
      </c>
      <c r="E85" s="4"/>
      <c r="F85" s="1" t="s">
        <v>263</v>
      </c>
      <c r="G85" s="1" t="s">
        <v>1197</v>
      </c>
      <c r="J85" s="4"/>
      <c r="K85" s="4">
        <v>-20.3</v>
      </c>
      <c r="L85" s="8">
        <f t="shared" ref="L85:L99" si="19">K85+1.5</f>
        <v>-18.8</v>
      </c>
      <c r="M85" s="4"/>
      <c r="N85" s="4"/>
      <c r="O85" s="8"/>
      <c r="P85" s="21"/>
      <c r="Q85" s="21">
        <f>L85+2.5</f>
        <v>-16.3</v>
      </c>
      <c r="R85" s="2" t="s">
        <v>1203</v>
      </c>
    </row>
    <row r="86" spans="1:18" x14ac:dyDescent="0.2">
      <c r="A86" s="1" t="s">
        <v>103</v>
      </c>
      <c r="B86" s="2" t="s">
        <v>33</v>
      </c>
      <c r="C86" s="3" t="s">
        <v>112</v>
      </c>
      <c r="D86" s="2" t="s">
        <v>113</v>
      </c>
      <c r="E86" s="4"/>
      <c r="F86" s="1" t="s">
        <v>263</v>
      </c>
      <c r="G86" s="1" t="s">
        <v>1197</v>
      </c>
      <c r="J86" s="4"/>
      <c r="K86" s="4">
        <v>-20.3</v>
      </c>
      <c r="L86" s="8">
        <f t="shared" si="19"/>
        <v>-18.8</v>
      </c>
      <c r="M86" s="4"/>
      <c r="N86" s="4"/>
      <c r="O86" s="8"/>
      <c r="P86" s="21"/>
      <c r="Q86" s="21">
        <f t="shared" ref="Q86:Q95" si="20">L86+2.5</f>
        <v>-16.3</v>
      </c>
      <c r="R86" s="2" t="s">
        <v>1203</v>
      </c>
    </row>
    <row r="87" spans="1:18" x14ac:dyDescent="0.2">
      <c r="A87" s="1" t="s">
        <v>89</v>
      </c>
      <c r="B87" s="2" t="s">
        <v>33</v>
      </c>
      <c r="C87" s="3" t="s">
        <v>96</v>
      </c>
      <c r="D87" s="2" t="s">
        <v>97</v>
      </c>
      <c r="E87" s="4"/>
      <c r="F87" s="1" t="s">
        <v>263</v>
      </c>
      <c r="G87" s="1" t="s">
        <v>1197</v>
      </c>
      <c r="J87" s="4"/>
      <c r="K87" s="4">
        <v>-21.4</v>
      </c>
      <c r="L87" s="8">
        <f t="shared" si="19"/>
        <v>-19.899999999999999</v>
      </c>
      <c r="M87" s="4"/>
      <c r="N87" s="4"/>
      <c r="O87" s="8"/>
      <c r="P87" s="21"/>
      <c r="Q87" s="21">
        <f t="shared" si="20"/>
        <v>-17.399999999999999</v>
      </c>
      <c r="R87" s="2" t="s">
        <v>1203</v>
      </c>
    </row>
    <row r="88" spans="1:18" x14ac:dyDescent="0.2">
      <c r="A88" s="1" t="s">
        <v>88</v>
      </c>
      <c r="B88" s="2" t="s">
        <v>33</v>
      </c>
      <c r="C88" s="3" t="s">
        <v>96</v>
      </c>
      <c r="D88" s="2" t="s">
        <v>97</v>
      </c>
      <c r="E88" s="4"/>
      <c r="F88" s="1" t="s">
        <v>263</v>
      </c>
      <c r="G88" s="1" t="s">
        <v>1197</v>
      </c>
      <c r="J88" s="4"/>
      <c r="K88" s="4">
        <v>-21.1</v>
      </c>
      <c r="L88" s="8">
        <f t="shared" si="19"/>
        <v>-19.600000000000001</v>
      </c>
      <c r="M88" s="4"/>
      <c r="N88" s="4"/>
      <c r="O88" s="8"/>
      <c r="P88" s="21"/>
      <c r="Q88" s="21">
        <f t="shared" si="20"/>
        <v>-17.100000000000001</v>
      </c>
      <c r="R88" s="2" t="s">
        <v>1203</v>
      </c>
    </row>
    <row r="89" spans="1:18" x14ac:dyDescent="0.2">
      <c r="A89" s="1" t="s">
        <v>85</v>
      </c>
      <c r="B89" s="2" t="s">
        <v>33</v>
      </c>
      <c r="C89" s="3" t="s">
        <v>96</v>
      </c>
      <c r="D89" s="2" t="s">
        <v>97</v>
      </c>
      <c r="E89" s="4"/>
      <c r="F89" s="1" t="s">
        <v>263</v>
      </c>
      <c r="G89" s="1" t="s">
        <v>1197</v>
      </c>
      <c r="J89" s="4"/>
      <c r="K89" s="4">
        <v>-22.1</v>
      </c>
      <c r="L89" s="8">
        <f t="shared" si="19"/>
        <v>-20.6</v>
      </c>
      <c r="M89" s="4"/>
      <c r="N89" s="4"/>
      <c r="O89" s="8"/>
      <c r="P89" s="21"/>
      <c r="Q89" s="21">
        <f t="shared" si="20"/>
        <v>-18.100000000000001</v>
      </c>
      <c r="R89" s="2" t="s">
        <v>1203</v>
      </c>
    </row>
    <row r="90" spans="1:18" x14ac:dyDescent="0.2">
      <c r="A90" s="1" t="s">
        <v>86</v>
      </c>
      <c r="B90" s="2" t="s">
        <v>33</v>
      </c>
      <c r="C90" s="3" t="s">
        <v>96</v>
      </c>
      <c r="D90" s="2" t="s">
        <v>97</v>
      </c>
      <c r="E90" s="4"/>
      <c r="F90" s="1" t="s">
        <v>263</v>
      </c>
      <c r="G90" s="1" t="s">
        <v>1197</v>
      </c>
      <c r="J90" s="4"/>
      <c r="K90" s="4">
        <v>-20.399999999999999</v>
      </c>
      <c r="L90" s="8">
        <f t="shared" si="19"/>
        <v>-18.899999999999999</v>
      </c>
      <c r="M90" s="4"/>
      <c r="N90" s="4"/>
      <c r="O90" s="8"/>
      <c r="P90" s="21"/>
      <c r="Q90" s="21">
        <f t="shared" si="20"/>
        <v>-16.399999999999999</v>
      </c>
      <c r="R90" s="2" t="s">
        <v>1203</v>
      </c>
    </row>
    <row r="91" spans="1:18" x14ac:dyDescent="0.2">
      <c r="A91" s="1" t="s">
        <v>87</v>
      </c>
      <c r="B91" s="2" t="s">
        <v>33</v>
      </c>
      <c r="C91" s="3" t="s">
        <v>96</v>
      </c>
      <c r="D91" s="2" t="s">
        <v>97</v>
      </c>
      <c r="E91" s="4"/>
      <c r="F91" s="1" t="s">
        <v>263</v>
      </c>
      <c r="G91" s="1" t="s">
        <v>1197</v>
      </c>
      <c r="J91" s="4"/>
      <c r="K91" s="4">
        <v>-19.899999999999999</v>
      </c>
      <c r="L91" s="8">
        <f t="shared" si="19"/>
        <v>-18.399999999999999</v>
      </c>
      <c r="M91" s="4"/>
      <c r="N91" s="4"/>
      <c r="O91" s="8"/>
      <c r="P91" s="21"/>
      <c r="Q91" s="21">
        <f t="shared" si="20"/>
        <v>-15.899999999999999</v>
      </c>
      <c r="R91" s="2" t="s">
        <v>1203</v>
      </c>
    </row>
    <row r="92" spans="1:18" x14ac:dyDescent="0.2">
      <c r="A92" s="1" t="s">
        <v>74</v>
      </c>
      <c r="B92" s="2" t="s">
        <v>33</v>
      </c>
      <c r="C92" s="3" t="s">
        <v>93</v>
      </c>
      <c r="D92" s="2" t="s">
        <v>92</v>
      </c>
      <c r="E92" s="4"/>
      <c r="F92" s="1" t="s">
        <v>263</v>
      </c>
      <c r="G92" s="1" t="s">
        <v>1197</v>
      </c>
      <c r="J92" s="4"/>
      <c r="K92" s="4">
        <v>-23.5</v>
      </c>
      <c r="L92" s="8">
        <f t="shared" si="19"/>
        <v>-22</v>
      </c>
      <c r="M92" s="4"/>
      <c r="N92" s="4"/>
      <c r="O92" s="8"/>
      <c r="P92" s="21"/>
      <c r="Q92" s="21">
        <f t="shared" si="20"/>
        <v>-19.5</v>
      </c>
      <c r="R92" s="2" t="s">
        <v>1203</v>
      </c>
    </row>
    <row r="93" spans="1:18" x14ac:dyDescent="0.2">
      <c r="A93" s="1" t="s">
        <v>77</v>
      </c>
      <c r="B93" s="2" t="s">
        <v>33</v>
      </c>
      <c r="C93" s="3" t="s">
        <v>93</v>
      </c>
      <c r="D93" s="2" t="s">
        <v>92</v>
      </c>
      <c r="E93" s="4"/>
      <c r="F93" s="1" t="s">
        <v>263</v>
      </c>
      <c r="G93" s="1" t="s">
        <v>1197</v>
      </c>
      <c r="J93" s="4"/>
      <c r="K93" s="4">
        <v>-19.399999999999999</v>
      </c>
      <c r="L93" s="8">
        <f t="shared" si="19"/>
        <v>-17.899999999999999</v>
      </c>
      <c r="M93" s="4"/>
      <c r="N93" s="4"/>
      <c r="O93" s="8"/>
      <c r="P93" s="21"/>
      <c r="Q93" s="21">
        <f t="shared" si="20"/>
        <v>-15.399999999999999</v>
      </c>
      <c r="R93" s="2" t="s">
        <v>1203</v>
      </c>
    </row>
    <row r="94" spans="1:18" x14ac:dyDescent="0.2">
      <c r="A94" s="1" t="s">
        <v>79</v>
      </c>
      <c r="B94" s="2" t="s">
        <v>33</v>
      </c>
      <c r="C94" s="3" t="s">
        <v>93</v>
      </c>
      <c r="D94" s="2" t="s">
        <v>92</v>
      </c>
      <c r="E94" s="4"/>
      <c r="F94" s="1" t="s">
        <v>263</v>
      </c>
      <c r="G94" s="1" t="s">
        <v>1197</v>
      </c>
      <c r="J94" s="4"/>
      <c r="K94" s="4">
        <v>-18.5</v>
      </c>
      <c r="L94" s="8">
        <f t="shared" si="19"/>
        <v>-17</v>
      </c>
      <c r="M94" s="4"/>
      <c r="N94" s="4"/>
      <c r="O94" s="8"/>
      <c r="P94" s="21"/>
      <c r="Q94" s="21">
        <f t="shared" si="20"/>
        <v>-14.5</v>
      </c>
      <c r="R94" s="2" t="s">
        <v>1203</v>
      </c>
    </row>
    <row r="95" spans="1:18" x14ac:dyDescent="0.2">
      <c r="A95" s="1" t="s">
        <v>78</v>
      </c>
      <c r="B95" s="2" t="s">
        <v>33</v>
      </c>
      <c r="C95" s="3" t="s">
        <v>93</v>
      </c>
      <c r="D95" s="2" t="s">
        <v>92</v>
      </c>
      <c r="E95" s="4"/>
      <c r="F95" s="1" t="s">
        <v>263</v>
      </c>
      <c r="G95" s="1" t="s">
        <v>1197</v>
      </c>
      <c r="J95" s="4"/>
      <c r="K95" s="4">
        <v>-17.399999999999999</v>
      </c>
      <c r="L95" s="8">
        <f t="shared" si="19"/>
        <v>-15.899999999999999</v>
      </c>
      <c r="M95" s="4"/>
      <c r="N95" s="4"/>
      <c r="O95" s="8"/>
      <c r="P95" s="21"/>
      <c r="Q95" s="21">
        <f t="shared" si="20"/>
        <v>-13.399999999999999</v>
      </c>
      <c r="R95" s="2" t="s">
        <v>1203</v>
      </c>
    </row>
    <row r="96" spans="1:18" x14ac:dyDescent="0.2">
      <c r="A96" s="1" t="s">
        <v>75</v>
      </c>
      <c r="B96" s="2" t="s">
        <v>33</v>
      </c>
      <c r="C96" s="3" t="s">
        <v>93</v>
      </c>
      <c r="D96" s="2" t="s">
        <v>92</v>
      </c>
      <c r="E96" s="4"/>
      <c r="F96" s="1" t="s">
        <v>263</v>
      </c>
      <c r="G96" s="1" t="s">
        <v>1197</v>
      </c>
      <c r="J96" s="4"/>
      <c r="K96" s="4">
        <v>-21.2</v>
      </c>
      <c r="L96" s="8">
        <f t="shared" si="19"/>
        <v>-19.7</v>
      </c>
      <c r="M96" s="4"/>
      <c r="N96" s="4">
        <v>-23.7</v>
      </c>
      <c r="O96" s="8">
        <f t="shared" ref="O96:O97" si="21">N96+1.5</f>
        <v>-22.2</v>
      </c>
      <c r="P96" s="21"/>
      <c r="Q96" s="21">
        <v>-22.2</v>
      </c>
      <c r="R96" s="2" t="s">
        <v>1203</v>
      </c>
    </row>
    <row r="97" spans="1:18" x14ac:dyDescent="0.2">
      <c r="A97" s="1" t="s">
        <v>73</v>
      </c>
      <c r="B97" s="2" t="s">
        <v>33</v>
      </c>
      <c r="C97" s="3" t="s">
        <v>93</v>
      </c>
      <c r="D97" s="2" t="s">
        <v>92</v>
      </c>
      <c r="E97" s="4"/>
      <c r="F97" s="1" t="s">
        <v>263</v>
      </c>
      <c r="G97" s="1" t="s">
        <v>1197</v>
      </c>
      <c r="J97" s="4"/>
      <c r="K97" s="27">
        <v>-21.4</v>
      </c>
      <c r="L97" s="8">
        <f t="shared" si="19"/>
        <v>-19.899999999999999</v>
      </c>
      <c r="M97" s="4"/>
      <c r="N97" s="4">
        <v>-24.3</v>
      </c>
      <c r="O97" s="8">
        <f t="shared" si="21"/>
        <v>-22.8</v>
      </c>
      <c r="P97" s="21"/>
      <c r="Q97" s="21">
        <v>-22.8</v>
      </c>
      <c r="R97" s="2" t="s">
        <v>1203</v>
      </c>
    </row>
    <row r="98" spans="1:18" x14ac:dyDescent="0.2">
      <c r="A98" s="1" t="s">
        <v>76</v>
      </c>
      <c r="B98" s="2" t="s">
        <v>33</v>
      </c>
      <c r="C98" s="3" t="s">
        <v>93</v>
      </c>
      <c r="D98" s="2" t="s">
        <v>92</v>
      </c>
      <c r="E98" s="4"/>
      <c r="F98" s="1" t="s">
        <v>263</v>
      </c>
      <c r="G98" s="1" t="s">
        <v>1197</v>
      </c>
      <c r="J98" s="4"/>
      <c r="K98" s="4">
        <v>-19.399999999999999</v>
      </c>
      <c r="L98" s="8">
        <f t="shared" si="19"/>
        <v>-17.899999999999999</v>
      </c>
      <c r="M98" s="4"/>
      <c r="N98" s="4"/>
      <c r="O98" s="8"/>
      <c r="P98" s="21"/>
      <c r="Q98" s="21">
        <f>L98+2.5</f>
        <v>-15.399999999999999</v>
      </c>
      <c r="R98" s="2" t="s">
        <v>1203</v>
      </c>
    </row>
    <row r="99" spans="1:18" x14ac:dyDescent="0.2">
      <c r="A99" s="1" t="s">
        <v>128</v>
      </c>
      <c r="B99" s="2" t="s">
        <v>33</v>
      </c>
      <c r="C99" s="3" t="s">
        <v>131</v>
      </c>
      <c r="D99" s="2" t="s">
        <v>261</v>
      </c>
      <c r="E99" s="4"/>
      <c r="F99" s="1" t="s">
        <v>263</v>
      </c>
      <c r="G99" s="1" t="s">
        <v>1197</v>
      </c>
      <c r="J99" s="4"/>
      <c r="K99" s="4">
        <v>-20.7</v>
      </c>
      <c r="L99" s="8">
        <f t="shared" si="19"/>
        <v>-19.2</v>
      </c>
      <c r="M99" s="4"/>
      <c r="N99" s="4">
        <v>-35.5</v>
      </c>
      <c r="O99" s="8">
        <f t="shared" ref="O99:O100" si="22">N99+1.5</f>
        <v>-34</v>
      </c>
      <c r="P99" s="21"/>
      <c r="Q99" s="21">
        <v>-34</v>
      </c>
      <c r="R99" s="2" t="s">
        <v>1203</v>
      </c>
    </row>
    <row r="100" spans="1:18" ht="15" thickBot="1" x14ac:dyDescent="0.25">
      <c r="A100" s="1" t="s">
        <v>129</v>
      </c>
      <c r="B100" s="2" t="s">
        <v>33</v>
      </c>
      <c r="C100" s="3" t="s">
        <v>132</v>
      </c>
      <c r="D100" s="2" t="s">
        <v>133</v>
      </c>
      <c r="E100" s="4"/>
      <c r="F100" s="1" t="s">
        <v>263</v>
      </c>
      <c r="G100" s="1" t="s">
        <v>1197</v>
      </c>
      <c r="J100" s="4"/>
      <c r="K100" s="4"/>
      <c r="L100" s="8"/>
      <c r="M100" s="4"/>
      <c r="N100" s="4">
        <v>-23.7</v>
      </c>
      <c r="O100" s="8">
        <f t="shared" si="22"/>
        <v>-22.2</v>
      </c>
      <c r="P100" s="31"/>
      <c r="Q100" s="31">
        <v>-22.2</v>
      </c>
      <c r="R100" s="2" t="s">
        <v>1203</v>
      </c>
    </row>
    <row r="101" spans="1:18" ht="15" thickTop="1" x14ac:dyDescent="0.2">
      <c r="P101" s="22">
        <f>AVERAGE(P5:P100)</f>
        <v>9.3546153957086933</v>
      </c>
      <c r="Q101" s="22">
        <f>AVERAGE(Q5:Q100)</f>
        <v>-16.862892902516506</v>
      </c>
    </row>
  </sheetData>
  <mergeCells count="3">
    <mergeCell ref="J3:K3"/>
    <mergeCell ref="M3:N3"/>
    <mergeCell ref="P3:Q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523"/>
  <sheetViews>
    <sheetView workbookViewId="0">
      <selection activeCell="C9" sqref="C9"/>
    </sheetView>
  </sheetViews>
  <sheetFormatPr baseColWidth="10" defaultColWidth="9" defaultRowHeight="14" x14ac:dyDescent="0.2"/>
  <cols>
    <col min="1" max="1" width="9.6640625" style="2" bestFit="1" customWidth="1"/>
    <col min="2" max="2" width="10.33203125" style="2" bestFit="1" customWidth="1"/>
    <col min="3" max="3" width="26.33203125" style="2" bestFit="1" customWidth="1"/>
    <col min="4" max="4" width="21.1640625" style="2" bestFit="1" customWidth="1"/>
    <col min="5" max="5" width="7.33203125" style="2" bestFit="1" customWidth="1"/>
    <col min="6" max="6" width="15.33203125" style="2" bestFit="1" customWidth="1"/>
    <col min="7" max="7" width="22.5" style="2" bestFit="1" customWidth="1"/>
    <col min="8" max="8" width="11" style="2" bestFit="1" customWidth="1"/>
    <col min="9" max="9" width="17.1640625" style="2" bestFit="1" customWidth="1"/>
    <col min="10" max="11" width="10.1640625" style="2" bestFit="1" customWidth="1"/>
    <col min="12" max="12" width="19.6640625" style="2" bestFit="1" customWidth="1"/>
    <col min="13" max="14" width="10.1640625" style="2" bestFit="1" customWidth="1"/>
    <col min="15" max="15" width="17" style="2" bestFit="1" customWidth="1"/>
    <col min="16" max="17" width="12.5" style="2" customWidth="1"/>
    <col min="18" max="18" width="22.6640625" style="2" bestFit="1" customWidth="1"/>
    <col min="19" max="16384" width="9" style="2"/>
  </cols>
  <sheetData>
    <row r="1" spans="1:18" s="33" customFormat="1" ht="34" x14ac:dyDescent="0.4">
      <c r="A1" s="33" t="s">
        <v>1211</v>
      </c>
    </row>
    <row r="2" spans="1:18" s="33" customFormat="1" ht="13" customHeight="1" x14ac:dyDescent="0.4"/>
    <row r="3" spans="1:18" x14ac:dyDescent="0.2">
      <c r="A3" s="1"/>
      <c r="C3" s="3"/>
      <c r="E3" s="4"/>
      <c r="F3" s="1"/>
      <c r="G3" s="1"/>
      <c r="J3" s="5" t="s">
        <v>831</v>
      </c>
      <c r="K3" s="5"/>
      <c r="L3" s="6" t="s">
        <v>1198</v>
      </c>
      <c r="M3" s="7" t="s">
        <v>53</v>
      </c>
      <c r="N3" s="7"/>
      <c r="O3" s="8" t="s">
        <v>1199</v>
      </c>
      <c r="P3" s="9" t="s">
        <v>1200</v>
      </c>
      <c r="Q3" s="9"/>
    </row>
    <row r="4" spans="1:18" ht="16" x14ac:dyDescent="0.2">
      <c r="A4" s="10" t="s">
        <v>0</v>
      </c>
      <c r="B4" s="11" t="s">
        <v>1</v>
      </c>
      <c r="C4" s="12" t="s">
        <v>2</v>
      </c>
      <c r="D4" s="11" t="s">
        <v>3</v>
      </c>
      <c r="E4" s="13" t="s">
        <v>142</v>
      </c>
      <c r="F4" s="10" t="s">
        <v>57</v>
      </c>
      <c r="G4" s="10" t="s">
        <v>1195</v>
      </c>
      <c r="H4" s="11" t="s">
        <v>264</v>
      </c>
      <c r="I4" s="11" t="s">
        <v>366</v>
      </c>
      <c r="J4" s="14" t="s">
        <v>1205</v>
      </c>
      <c r="K4" s="14" t="s">
        <v>1206</v>
      </c>
      <c r="L4" s="15" t="s">
        <v>1207</v>
      </c>
      <c r="M4" s="14" t="s">
        <v>1205</v>
      </c>
      <c r="N4" s="14" t="s">
        <v>1206</v>
      </c>
      <c r="O4" s="15" t="s">
        <v>1207</v>
      </c>
      <c r="P4" s="16" t="s">
        <v>1208</v>
      </c>
      <c r="Q4" s="16" t="s">
        <v>1209</v>
      </c>
      <c r="R4" s="17" t="s">
        <v>54</v>
      </c>
    </row>
    <row r="5" spans="1:18" x14ac:dyDescent="0.2">
      <c r="A5" s="1" t="s">
        <v>219</v>
      </c>
      <c r="B5" s="2" t="s">
        <v>830</v>
      </c>
      <c r="C5" s="3" t="s">
        <v>217</v>
      </c>
      <c r="D5" s="2" t="s">
        <v>250</v>
      </c>
      <c r="E5" s="4"/>
      <c r="F5" s="1" t="s">
        <v>58</v>
      </c>
      <c r="G5" s="1" t="s">
        <v>1197</v>
      </c>
      <c r="J5" s="4"/>
      <c r="K5" s="18"/>
      <c r="L5" s="19"/>
      <c r="M5" s="4"/>
      <c r="N5" s="4">
        <v>-13.1</v>
      </c>
      <c r="O5" s="20">
        <f>N5+3</f>
        <v>-10.1</v>
      </c>
      <c r="P5" s="21"/>
      <c r="Q5" s="22">
        <v>-10.1</v>
      </c>
      <c r="R5" s="2" t="s">
        <v>1203</v>
      </c>
    </row>
    <row r="6" spans="1:18" x14ac:dyDescent="0.2">
      <c r="A6" s="1" t="s">
        <v>218</v>
      </c>
      <c r="B6" s="2" t="s">
        <v>830</v>
      </c>
      <c r="C6" s="3" t="s">
        <v>217</v>
      </c>
      <c r="D6" s="2" t="s">
        <v>250</v>
      </c>
      <c r="E6" s="4"/>
      <c r="F6" s="1" t="s">
        <v>58</v>
      </c>
      <c r="G6" s="1" t="s">
        <v>1197</v>
      </c>
      <c r="J6" s="4"/>
      <c r="K6" s="4"/>
      <c r="L6" s="8"/>
      <c r="M6" s="4"/>
      <c r="N6" s="4">
        <v>-14.6</v>
      </c>
      <c r="O6" s="20">
        <f>N6+3</f>
        <v>-11.6</v>
      </c>
      <c r="P6" s="21"/>
      <c r="Q6" s="22">
        <v>-11.6</v>
      </c>
      <c r="R6" s="2" t="s">
        <v>1203</v>
      </c>
    </row>
    <row r="7" spans="1:18" x14ac:dyDescent="0.2">
      <c r="A7" s="1" t="s">
        <v>216</v>
      </c>
      <c r="B7" s="2" t="s">
        <v>830</v>
      </c>
      <c r="C7" s="3" t="s">
        <v>217</v>
      </c>
      <c r="D7" s="2" t="s">
        <v>250</v>
      </c>
      <c r="E7" s="4"/>
      <c r="F7" s="1" t="s">
        <v>58</v>
      </c>
      <c r="G7" s="1" t="s">
        <v>1197</v>
      </c>
      <c r="J7" s="4"/>
      <c r="K7" s="4"/>
      <c r="L7" s="8"/>
      <c r="M7" s="4"/>
      <c r="N7" s="4">
        <v>-14</v>
      </c>
      <c r="O7" s="20">
        <f>N7+3</f>
        <v>-11</v>
      </c>
      <c r="P7" s="21"/>
      <c r="Q7" s="22">
        <v>-11</v>
      </c>
      <c r="R7" s="2" t="s">
        <v>1203</v>
      </c>
    </row>
    <row r="8" spans="1:18" x14ac:dyDescent="0.2">
      <c r="A8" s="23">
        <v>24</v>
      </c>
      <c r="B8" s="24" t="s">
        <v>4</v>
      </c>
      <c r="C8" s="25" t="s">
        <v>23</v>
      </c>
      <c r="D8" s="24" t="s">
        <v>24</v>
      </c>
      <c r="E8" s="26"/>
      <c r="F8" s="23" t="s">
        <v>58</v>
      </c>
      <c r="G8" s="23" t="s">
        <v>1196</v>
      </c>
      <c r="H8" s="24"/>
      <c r="I8" s="24" t="s">
        <v>831</v>
      </c>
      <c r="J8" s="27">
        <v>15.17</v>
      </c>
      <c r="K8" s="27">
        <v>-13.46</v>
      </c>
      <c r="L8" s="28"/>
      <c r="M8" s="4"/>
      <c r="N8" s="4"/>
      <c r="O8" s="8"/>
      <c r="P8" s="22">
        <f>J8-1.2</f>
        <v>13.97</v>
      </c>
      <c r="Q8" s="22">
        <f>K8-1.5</f>
        <v>-14.96</v>
      </c>
      <c r="R8" s="2" t="s">
        <v>55</v>
      </c>
    </row>
    <row r="9" spans="1:18" x14ac:dyDescent="0.2">
      <c r="A9" s="23">
        <v>25</v>
      </c>
      <c r="B9" s="24" t="s">
        <v>4</v>
      </c>
      <c r="C9" s="25" t="s">
        <v>25</v>
      </c>
      <c r="D9" s="24" t="s">
        <v>26</v>
      </c>
      <c r="E9" s="26"/>
      <c r="F9" s="23" t="s">
        <v>58</v>
      </c>
      <c r="G9" s="23" t="s">
        <v>1196</v>
      </c>
      <c r="H9" s="24"/>
      <c r="I9" s="24" t="s">
        <v>831</v>
      </c>
      <c r="J9" s="27">
        <v>14.39</v>
      </c>
      <c r="K9" s="27">
        <v>-10.18</v>
      </c>
      <c r="L9" s="28"/>
      <c r="M9" s="4"/>
      <c r="N9" s="4"/>
      <c r="O9" s="8"/>
      <c r="P9" s="22">
        <f>J9-1.2</f>
        <v>13.190000000000001</v>
      </c>
      <c r="Q9" s="22">
        <f>K9-1.5</f>
        <v>-11.68</v>
      </c>
      <c r="R9" s="2" t="s">
        <v>55</v>
      </c>
    </row>
    <row r="10" spans="1:18" x14ac:dyDescent="0.2">
      <c r="A10" s="1" t="s">
        <v>211</v>
      </c>
      <c r="B10" s="2" t="s">
        <v>4</v>
      </c>
      <c r="C10" s="3" t="s">
        <v>212</v>
      </c>
      <c r="D10" s="24" t="s">
        <v>243</v>
      </c>
      <c r="E10" s="26"/>
      <c r="F10" s="23" t="s">
        <v>204</v>
      </c>
      <c r="G10" s="1" t="s">
        <v>1197</v>
      </c>
      <c r="H10" s="24"/>
      <c r="I10" s="24"/>
      <c r="J10" s="4"/>
      <c r="K10" s="4"/>
      <c r="L10" s="8"/>
      <c r="M10" s="4"/>
      <c r="N10" s="4">
        <v>-16.399999999999999</v>
      </c>
      <c r="O10" s="20">
        <f>N10+3</f>
        <v>-13.399999999999999</v>
      </c>
      <c r="P10" s="21"/>
      <c r="Q10" s="22">
        <v>-13.399999999999999</v>
      </c>
      <c r="R10" s="2" t="s">
        <v>1203</v>
      </c>
    </row>
    <row r="11" spans="1:18" x14ac:dyDescent="0.2">
      <c r="A11" s="1" t="s">
        <v>208</v>
      </c>
      <c r="B11" s="24" t="s">
        <v>4</v>
      </c>
      <c r="C11" s="3" t="s">
        <v>210</v>
      </c>
      <c r="D11" s="24" t="s">
        <v>255</v>
      </c>
      <c r="E11" s="26"/>
      <c r="F11" s="23" t="s">
        <v>58</v>
      </c>
      <c r="G11" s="1" t="s">
        <v>1197</v>
      </c>
      <c r="H11" s="24"/>
      <c r="I11" s="24"/>
      <c r="J11" s="4"/>
      <c r="K11" s="4"/>
      <c r="L11" s="8"/>
      <c r="M11" s="4"/>
      <c r="N11" s="4">
        <v>-15</v>
      </c>
      <c r="O11" s="20">
        <f>N11+3</f>
        <v>-12</v>
      </c>
      <c r="P11" s="21"/>
      <c r="Q11" s="22">
        <v>-12</v>
      </c>
      <c r="R11" s="2" t="s">
        <v>1203</v>
      </c>
    </row>
    <row r="12" spans="1:18" x14ac:dyDescent="0.2">
      <c r="A12" s="1" t="s">
        <v>207</v>
      </c>
      <c r="B12" s="24" t="s">
        <v>4</v>
      </c>
      <c r="C12" s="3" t="s">
        <v>23</v>
      </c>
      <c r="D12" s="24" t="s">
        <v>24</v>
      </c>
      <c r="E12" s="26"/>
      <c r="F12" s="23" t="s">
        <v>58</v>
      </c>
      <c r="G12" s="1" t="s">
        <v>1197</v>
      </c>
      <c r="H12" s="24"/>
      <c r="I12" s="24"/>
      <c r="J12" s="4"/>
      <c r="K12" s="4"/>
      <c r="L12" s="8"/>
      <c r="M12" s="4"/>
      <c r="N12" s="4">
        <v>-16.3</v>
      </c>
      <c r="O12" s="20">
        <f>N12+3</f>
        <v>-13.3</v>
      </c>
      <c r="P12" s="21"/>
      <c r="Q12" s="22">
        <v>-13.3</v>
      </c>
      <c r="R12" s="2" t="s">
        <v>1203</v>
      </c>
    </row>
    <row r="13" spans="1:18" x14ac:dyDescent="0.2">
      <c r="A13" s="1" t="s">
        <v>205</v>
      </c>
      <c r="B13" s="2" t="s">
        <v>4</v>
      </c>
      <c r="C13" s="25" t="s">
        <v>206</v>
      </c>
      <c r="D13" s="24" t="s">
        <v>260</v>
      </c>
      <c r="E13" s="26"/>
      <c r="F13" s="23" t="s">
        <v>58</v>
      </c>
      <c r="G13" s="1" t="s">
        <v>1197</v>
      </c>
      <c r="H13" s="24"/>
      <c r="I13" s="2" t="s">
        <v>53</v>
      </c>
      <c r="J13" s="4"/>
      <c r="K13" s="4"/>
      <c r="L13" s="8"/>
      <c r="M13" s="4"/>
      <c r="N13" s="4">
        <v>-15.1</v>
      </c>
      <c r="O13" s="20">
        <f>N13+3</f>
        <v>-12.1</v>
      </c>
      <c r="P13" s="21"/>
      <c r="Q13" s="22">
        <v>-12.1</v>
      </c>
      <c r="R13" s="2" t="s">
        <v>1203</v>
      </c>
    </row>
    <row r="14" spans="1:18" x14ac:dyDescent="0.2">
      <c r="A14" s="1" t="s">
        <v>220</v>
      </c>
      <c r="B14" s="2" t="s">
        <v>33</v>
      </c>
      <c r="C14" s="3" t="s">
        <v>125</v>
      </c>
      <c r="D14" s="2" t="s">
        <v>221</v>
      </c>
      <c r="E14" s="4"/>
      <c r="F14" s="1" t="s">
        <v>58</v>
      </c>
      <c r="G14" s="1" t="s">
        <v>1197</v>
      </c>
      <c r="J14" s="4"/>
      <c r="K14" s="4">
        <v>-20.2</v>
      </c>
      <c r="L14" s="28">
        <f>K14+3</f>
        <v>-17.2</v>
      </c>
      <c r="M14" s="4"/>
      <c r="N14" s="4"/>
      <c r="O14" s="8"/>
      <c r="P14" s="21"/>
      <c r="Q14" s="22">
        <f>L14+1.5</f>
        <v>-15.7</v>
      </c>
      <c r="R14" s="2" t="s">
        <v>1203</v>
      </c>
    </row>
    <row r="15" spans="1:18" x14ac:dyDescent="0.2">
      <c r="A15" s="1" t="s">
        <v>215</v>
      </c>
      <c r="B15" s="2" t="s">
        <v>33</v>
      </c>
      <c r="C15" s="3" t="s">
        <v>214</v>
      </c>
      <c r="D15" s="24" t="s">
        <v>231</v>
      </c>
      <c r="E15" s="26"/>
      <c r="F15" s="1" t="s">
        <v>58</v>
      </c>
      <c r="G15" s="1" t="s">
        <v>1197</v>
      </c>
      <c r="H15" s="24"/>
      <c r="I15" s="24"/>
      <c r="J15" s="4"/>
      <c r="K15" s="4"/>
      <c r="L15" s="8"/>
      <c r="M15" s="4"/>
      <c r="N15" s="4">
        <v>-14.6</v>
      </c>
      <c r="O15" s="20">
        <f t="shared" ref="O15:O46" si="0">N15+3</f>
        <v>-11.6</v>
      </c>
      <c r="P15" s="21"/>
      <c r="Q15" s="22">
        <v>-11.6</v>
      </c>
      <c r="R15" s="2" t="s">
        <v>1203</v>
      </c>
    </row>
    <row r="16" spans="1:18" x14ac:dyDescent="0.2">
      <c r="A16" s="1" t="s">
        <v>213</v>
      </c>
      <c r="B16" s="2" t="s">
        <v>33</v>
      </c>
      <c r="C16" s="3" t="s">
        <v>214</v>
      </c>
      <c r="D16" s="24" t="s">
        <v>231</v>
      </c>
      <c r="E16" s="26"/>
      <c r="F16" s="1" t="s">
        <v>58</v>
      </c>
      <c r="G16" s="1" t="s">
        <v>1197</v>
      </c>
      <c r="H16" s="24"/>
      <c r="I16" s="24"/>
      <c r="J16" s="4"/>
      <c r="K16" s="4"/>
      <c r="L16" s="8"/>
      <c r="M16" s="4"/>
      <c r="N16" s="4">
        <v>-14.3</v>
      </c>
      <c r="O16" s="20">
        <f t="shared" si="0"/>
        <v>-11.3</v>
      </c>
      <c r="P16" s="21"/>
      <c r="Q16" s="22">
        <v>-11.3</v>
      </c>
      <c r="R16" s="2" t="s">
        <v>1203</v>
      </c>
    </row>
    <row r="17" spans="1:18" x14ac:dyDescent="0.2">
      <c r="A17" s="1" t="s">
        <v>485</v>
      </c>
      <c r="B17" s="2" t="s">
        <v>828</v>
      </c>
      <c r="C17" s="2" t="s">
        <v>328</v>
      </c>
      <c r="D17" s="2" t="s">
        <v>820</v>
      </c>
      <c r="E17" s="4"/>
      <c r="F17" s="1" t="s">
        <v>58</v>
      </c>
      <c r="G17" s="1" t="s">
        <v>1197</v>
      </c>
      <c r="I17" s="2" t="s">
        <v>360</v>
      </c>
      <c r="J17" s="4"/>
      <c r="K17" s="4"/>
      <c r="L17" s="8"/>
      <c r="M17" s="29">
        <v>6.2224711798020431</v>
      </c>
      <c r="N17" s="29">
        <v>-16.98529071834993</v>
      </c>
      <c r="O17" s="20">
        <f t="shared" si="0"/>
        <v>-13.98529071834993</v>
      </c>
      <c r="P17" s="22">
        <v>6.2224711798020431</v>
      </c>
      <c r="Q17" s="22">
        <v>-13.98529071834993</v>
      </c>
      <c r="R17" s="2" t="s">
        <v>802</v>
      </c>
    </row>
    <row r="18" spans="1:18" x14ac:dyDescent="0.2">
      <c r="A18" s="1" t="s">
        <v>570</v>
      </c>
      <c r="B18" s="2" t="s">
        <v>828</v>
      </c>
      <c r="C18" s="2" t="s">
        <v>328</v>
      </c>
      <c r="D18" s="2" t="s">
        <v>820</v>
      </c>
      <c r="E18" s="4"/>
      <c r="F18" s="1" t="s">
        <v>58</v>
      </c>
      <c r="G18" s="1" t="s">
        <v>1197</v>
      </c>
      <c r="I18" s="2" t="s">
        <v>360</v>
      </c>
      <c r="J18" s="4"/>
      <c r="K18" s="4"/>
      <c r="L18" s="8"/>
      <c r="M18" s="29">
        <v>6.4159606772255584</v>
      </c>
      <c r="N18" s="29">
        <v>-16.082191780821915</v>
      </c>
      <c r="O18" s="20">
        <f t="shared" si="0"/>
        <v>-13.082191780821915</v>
      </c>
      <c r="P18" s="22">
        <v>6.4159606772255584</v>
      </c>
      <c r="Q18" s="22">
        <v>-13.082191780821915</v>
      </c>
      <c r="R18" s="2" t="s">
        <v>802</v>
      </c>
    </row>
    <row r="19" spans="1:18" x14ac:dyDescent="0.2">
      <c r="A19" s="1" t="s">
        <v>493</v>
      </c>
      <c r="B19" s="2" t="s">
        <v>828</v>
      </c>
      <c r="C19" s="2" t="s">
        <v>328</v>
      </c>
      <c r="D19" s="2" t="s">
        <v>820</v>
      </c>
      <c r="E19" s="4"/>
      <c r="F19" s="1" t="s">
        <v>58</v>
      </c>
      <c r="G19" s="1" t="s">
        <v>1197</v>
      </c>
      <c r="I19" s="2" t="s">
        <v>360</v>
      </c>
      <c r="J19" s="4"/>
      <c r="K19" s="4"/>
      <c r="L19" s="8"/>
      <c r="M19" s="29">
        <v>6.4273699253691836</v>
      </c>
      <c r="N19" s="29">
        <v>-16.534283872688476</v>
      </c>
      <c r="O19" s="20">
        <f t="shared" si="0"/>
        <v>-13.534283872688476</v>
      </c>
      <c r="P19" s="22">
        <v>6.4273699253691836</v>
      </c>
      <c r="Q19" s="22">
        <v>-13.534283872688476</v>
      </c>
      <c r="R19" s="2" t="s">
        <v>802</v>
      </c>
    </row>
    <row r="20" spans="1:18" x14ac:dyDescent="0.2">
      <c r="A20" s="1" t="s">
        <v>488</v>
      </c>
      <c r="B20" s="2" t="s">
        <v>828</v>
      </c>
      <c r="C20" s="2" t="s">
        <v>328</v>
      </c>
      <c r="D20" s="2" t="s">
        <v>820</v>
      </c>
      <c r="E20" s="4"/>
      <c r="F20" s="1" t="s">
        <v>58</v>
      </c>
      <c r="G20" s="1" t="s">
        <v>1197</v>
      </c>
      <c r="I20" s="2" t="s">
        <v>360</v>
      </c>
      <c r="J20" s="4"/>
      <c r="K20" s="4"/>
      <c r="L20" s="8"/>
      <c r="M20" s="29">
        <v>6.4910277880696547</v>
      </c>
      <c r="N20" s="29">
        <v>-16.318792229729731</v>
      </c>
      <c r="O20" s="20">
        <f t="shared" si="0"/>
        <v>-13.318792229729731</v>
      </c>
      <c r="P20" s="22">
        <v>6.4910277880696547</v>
      </c>
      <c r="Q20" s="22">
        <v>-13.318792229729731</v>
      </c>
      <c r="R20" s="2" t="s">
        <v>802</v>
      </c>
    </row>
    <row r="21" spans="1:18" x14ac:dyDescent="0.2">
      <c r="A21" s="1" t="s">
        <v>490</v>
      </c>
      <c r="B21" s="2" t="s">
        <v>828</v>
      </c>
      <c r="C21" s="2" t="s">
        <v>328</v>
      </c>
      <c r="D21" s="2" t="s">
        <v>820</v>
      </c>
      <c r="E21" s="4"/>
      <c r="F21" s="1" t="s">
        <v>58</v>
      </c>
      <c r="G21" s="1" t="s">
        <v>1197</v>
      </c>
      <c r="I21" s="2" t="s">
        <v>360</v>
      </c>
      <c r="J21" s="4"/>
      <c r="K21" s="4"/>
      <c r="L21" s="8"/>
      <c r="M21" s="29">
        <v>6.5954664690626155</v>
      </c>
      <c r="N21" s="29">
        <v>-15.637991198435277</v>
      </c>
      <c r="O21" s="20">
        <f t="shared" si="0"/>
        <v>-12.637991198435277</v>
      </c>
      <c r="P21" s="22">
        <v>6.5954664690626155</v>
      </c>
      <c r="Q21" s="22">
        <v>-12.637991198435277</v>
      </c>
      <c r="R21" s="2" t="s">
        <v>802</v>
      </c>
    </row>
    <row r="22" spans="1:18" x14ac:dyDescent="0.2">
      <c r="A22" s="1" t="s">
        <v>648</v>
      </c>
      <c r="B22" s="2" t="s">
        <v>828</v>
      </c>
      <c r="C22" s="2" t="s">
        <v>326</v>
      </c>
      <c r="D22" s="2" t="s">
        <v>234</v>
      </c>
      <c r="E22" s="4"/>
      <c r="F22" s="1" t="s">
        <v>58</v>
      </c>
      <c r="G22" s="1" t="s">
        <v>1197</v>
      </c>
      <c r="I22" s="2" t="s">
        <v>360</v>
      </c>
      <c r="J22" s="4"/>
      <c r="K22" s="4"/>
      <c r="L22" s="8"/>
      <c r="M22" s="29">
        <v>6.6025521572910968</v>
      </c>
      <c r="N22" s="29">
        <v>-15.096438356164382</v>
      </c>
      <c r="O22" s="20">
        <f t="shared" si="0"/>
        <v>-12.096438356164382</v>
      </c>
      <c r="P22" s="22">
        <v>6.6025521572910968</v>
      </c>
      <c r="Q22" s="22">
        <v>-12.096438356164382</v>
      </c>
      <c r="R22" s="2" t="s">
        <v>802</v>
      </c>
    </row>
    <row r="23" spans="1:18" x14ac:dyDescent="0.2">
      <c r="A23" s="1" t="s">
        <v>654</v>
      </c>
      <c r="B23" s="2" t="s">
        <v>828</v>
      </c>
      <c r="C23" s="2" t="s">
        <v>328</v>
      </c>
      <c r="D23" s="2" t="s">
        <v>820</v>
      </c>
      <c r="E23" s="4"/>
      <c r="F23" s="1" t="s">
        <v>58</v>
      </c>
      <c r="G23" s="1" t="s">
        <v>1197</v>
      </c>
      <c r="I23" s="2" t="s">
        <v>360</v>
      </c>
      <c r="J23" s="4"/>
      <c r="K23" s="4"/>
      <c r="L23" s="8"/>
      <c r="M23" s="29">
        <v>6.649449481157836</v>
      </c>
      <c r="N23" s="29">
        <v>-15.723561643835616</v>
      </c>
      <c r="O23" s="20">
        <f t="shared" si="0"/>
        <v>-12.723561643835616</v>
      </c>
      <c r="P23" s="22">
        <v>6.649449481157836</v>
      </c>
      <c r="Q23" s="22">
        <v>-12.723561643835616</v>
      </c>
      <c r="R23" s="2" t="s">
        <v>802</v>
      </c>
    </row>
    <row r="24" spans="1:18" x14ac:dyDescent="0.2">
      <c r="A24" s="1" t="s">
        <v>562</v>
      </c>
      <c r="B24" s="2" t="s">
        <v>828</v>
      </c>
      <c r="C24" s="2" t="s">
        <v>326</v>
      </c>
      <c r="D24" s="2" t="s">
        <v>234</v>
      </c>
      <c r="E24" s="4"/>
      <c r="F24" s="1" t="s">
        <v>58</v>
      </c>
      <c r="G24" s="1" t="s">
        <v>1197</v>
      </c>
      <c r="I24" s="2" t="s">
        <v>360</v>
      </c>
      <c r="J24" s="4"/>
      <c r="K24" s="4"/>
      <c r="L24" s="8"/>
      <c r="M24" s="29">
        <v>6.8160846531949746</v>
      </c>
      <c r="N24" s="29">
        <v>-14.330273972602738</v>
      </c>
      <c r="O24" s="20">
        <f t="shared" si="0"/>
        <v>-11.330273972602738</v>
      </c>
      <c r="P24" s="22">
        <v>6.8160846531949746</v>
      </c>
      <c r="Q24" s="22">
        <v>-11.330273972602738</v>
      </c>
      <c r="R24" s="2" t="s">
        <v>802</v>
      </c>
    </row>
    <row r="25" spans="1:18" x14ac:dyDescent="0.2">
      <c r="A25" s="1" t="s">
        <v>487</v>
      </c>
      <c r="B25" s="2" t="s">
        <v>828</v>
      </c>
      <c r="C25" s="2" t="s">
        <v>328</v>
      </c>
      <c r="D25" s="2" t="s">
        <v>820</v>
      </c>
      <c r="E25" s="4"/>
      <c r="F25" s="1" t="s">
        <v>58</v>
      </c>
      <c r="G25" s="1" t="s">
        <v>1197</v>
      </c>
      <c r="I25" s="2" t="s">
        <v>360</v>
      </c>
      <c r="J25" s="4"/>
      <c r="K25" s="4"/>
      <c r="L25" s="8"/>
      <c r="M25" s="29">
        <v>6.8232422590377393</v>
      </c>
      <c r="N25" s="29">
        <v>-17.102571568278805</v>
      </c>
      <c r="O25" s="20">
        <f t="shared" si="0"/>
        <v>-14.102571568278805</v>
      </c>
      <c r="P25" s="22">
        <v>6.8232422590377393</v>
      </c>
      <c r="Q25" s="22">
        <v>-14.102571568278805</v>
      </c>
      <c r="R25" s="2" t="s">
        <v>802</v>
      </c>
    </row>
    <row r="26" spans="1:18" x14ac:dyDescent="0.2">
      <c r="A26" s="1" t="s">
        <v>476</v>
      </c>
      <c r="B26" s="2" t="s">
        <v>828</v>
      </c>
      <c r="C26" s="2" t="s">
        <v>326</v>
      </c>
      <c r="D26" s="2" t="s">
        <v>234</v>
      </c>
      <c r="E26" s="4"/>
      <c r="F26" s="1" t="s">
        <v>58</v>
      </c>
      <c r="G26" s="1" t="s">
        <v>1197</v>
      </c>
      <c r="I26" s="2" t="s">
        <v>360</v>
      </c>
      <c r="J26" s="4"/>
      <c r="K26" s="4"/>
      <c r="L26" s="8"/>
      <c r="M26" s="29">
        <v>6.8590498068067536</v>
      </c>
      <c r="N26" s="29">
        <v>-14.744559032716927</v>
      </c>
      <c r="O26" s="20">
        <f t="shared" si="0"/>
        <v>-11.744559032716927</v>
      </c>
      <c r="P26" s="22">
        <v>6.8590498068067536</v>
      </c>
      <c r="Q26" s="22">
        <v>-11.744559032716927</v>
      </c>
      <c r="R26" s="2" t="s">
        <v>802</v>
      </c>
    </row>
    <row r="27" spans="1:18" x14ac:dyDescent="0.2">
      <c r="A27" s="1" t="s">
        <v>492</v>
      </c>
      <c r="B27" s="2" t="s">
        <v>828</v>
      </c>
      <c r="C27" s="2" t="s">
        <v>328</v>
      </c>
      <c r="D27" s="2" t="s">
        <v>820</v>
      </c>
      <c r="E27" s="4"/>
      <c r="F27" s="1" t="s">
        <v>58</v>
      </c>
      <c r="G27" s="1" t="s">
        <v>1197</v>
      </c>
      <c r="I27" s="2" t="s">
        <v>360</v>
      </c>
      <c r="J27" s="4"/>
      <c r="K27" s="4"/>
      <c r="L27" s="8"/>
      <c r="M27" s="29">
        <v>6.9207183612978351</v>
      </c>
      <c r="N27" s="29">
        <v>-15.449197635135135</v>
      </c>
      <c r="O27" s="20">
        <f t="shared" si="0"/>
        <v>-12.449197635135135</v>
      </c>
      <c r="P27" s="22">
        <v>6.9207183612978351</v>
      </c>
      <c r="Q27" s="22">
        <v>-12.449197635135135</v>
      </c>
      <c r="R27" s="2" t="s">
        <v>802</v>
      </c>
    </row>
    <row r="28" spans="1:18" x14ac:dyDescent="0.2">
      <c r="A28" s="1" t="s">
        <v>491</v>
      </c>
      <c r="B28" s="2" t="s">
        <v>828</v>
      </c>
      <c r="C28" s="2" t="s">
        <v>328</v>
      </c>
      <c r="D28" s="2" t="s">
        <v>820</v>
      </c>
      <c r="E28" s="4"/>
      <c r="F28" s="1" t="s">
        <v>58</v>
      </c>
      <c r="G28" s="1" t="s">
        <v>1197</v>
      </c>
      <c r="I28" s="2" t="s">
        <v>360</v>
      </c>
      <c r="J28" s="4"/>
      <c r="K28" s="4"/>
      <c r="L28" s="8"/>
      <c r="M28" s="29">
        <v>6.9823869157889167</v>
      </c>
      <c r="N28" s="29">
        <v>-15.792458659317212</v>
      </c>
      <c r="O28" s="20">
        <f t="shared" si="0"/>
        <v>-12.792458659317212</v>
      </c>
      <c r="P28" s="22">
        <v>6.9823869157889167</v>
      </c>
      <c r="Q28" s="22">
        <v>-12.792458659317212</v>
      </c>
      <c r="R28" s="2" t="s">
        <v>802</v>
      </c>
    </row>
    <row r="29" spans="1:18" x14ac:dyDescent="0.2">
      <c r="A29" s="1" t="s">
        <v>789</v>
      </c>
      <c r="B29" s="2" t="s">
        <v>828</v>
      </c>
      <c r="C29" s="2" t="s">
        <v>326</v>
      </c>
      <c r="D29" s="2" t="s">
        <v>234</v>
      </c>
      <c r="E29" s="4"/>
      <c r="F29" s="1" t="s">
        <v>58</v>
      </c>
      <c r="G29" s="1" t="s">
        <v>1197</v>
      </c>
      <c r="I29" s="2" t="s">
        <v>360</v>
      </c>
      <c r="J29" s="4"/>
      <c r="K29" s="4"/>
      <c r="L29" s="8"/>
      <c r="M29" s="29">
        <v>7.0166455488803932</v>
      </c>
      <c r="N29" s="29">
        <v>-16.497397260273971</v>
      </c>
      <c r="O29" s="20">
        <f t="shared" si="0"/>
        <v>-13.497397260273971</v>
      </c>
      <c r="P29" s="22">
        <v>7.0166455488803932</v>
      </c>
      <c r="Q29" s="22">
        <v>-13.497397260273971</v>
      </c>
      <c r="R29" s="2" t="s">
        <v>802</v>
      </c>
    </row>
    <row r="30" spans="1:18" x14ac:dyDescent="0.2">
      <c r="A30" s="1" t="s">
        <v>656</v>
      </c>
      <c r="B30" s="2" t="s">
        <v>828</v>
      </c>
      <c r="C30" s="2" t="s">
        <v>328</v>
      </c>
      <c r="D30" s="2" t="s">
        <v>820</v>
      </c>
      <c r="E30" s="4"/>
      <c r="F30" s="1" t="s">
        <v>58</v>
      </c>
      <c r="G30" s="1" t="s">
        <v>1197</v>
      </c>
      <c r="I30" s="2" t="s">
        <v>360</v>
      </c>
      <c r="J30" s="4"/>
      <c r="K30" s="4"/>
      <c r="L30" s="8"/>
      <c r="M30" s="29">
        <v>7.0356040415073728</v>
      </c>
      <c r="N30" s="29">
        <v>-16.201095890410958</v>
      </c>
      <c r="O30" s="20">
        <f t="shared" si="0"/>
        <v>-13.201095890410958</v>
      </c>
      <c r="P30" s="22">
        <v>7.0356040415073728</v>
      </c>
      <c r="Q30" s="22">
        <v>-13.201095890410958</v>
      </c>
      <c r="R30" s="2" t="s">
        <v>802</v>
      </c>
    </row>
    <row r="31" spans="1:18" x14ac:dyDescent="0.2">
      <c r="A31" s="1" t="s">
        <v>486</v>
      </c>
      <c r="B31" s="2" t="s">
        <v>828</v>
      </c>
      <c r="C31" s="2" t="s">
        <v>328</v>
      </c>
      <c r="D31" s="2" t="s">
        <v>820</v>
      </c>
      <c r="E31" s="4"/>
      <c r="F31" s="1" t="s">
        <v>58</v>
      </c>
      <c r="G31" s="1" t="s">
        <v>1197</v>
      </c>
      <c r="I31" s="2" t="s">
        <v>360</v>
      </c>
      <c r="J31" s="4"/>
      <c r="K31" s="4"/>
      <c r="L31" s="8"/>
      <c r="M31" s="29">
        <v>7.0410715079659125</v>
      </c>
      <c r="N31" s="29">
        <v>-16.164324768847795</v>
      </c>
      <c r="O31" s="20">
        <f t="shared" si="0"/>
        <v>-13.164324768847795</v>
      </c>
      <c r="P31" s="22">
        <v>7.0410715079659125</v>
      </c>
      <c r="Q31" s="22">
        <v>-13.164324768847795</v>
      </c>
      <c r="R31" s="2" t="s">
        <v>802</v>
      </c>
    </row>
    <row r="32" spans="1:18" x14ac:dyDescent="0.2">
      <c r="A32" s="1" t="s">
        <v>417</v>
      </c>
      <c r="B32" s="2" t="s">
        <v>828</v>
      </c>
      <c r="C32" s="2" t="s">
        <v>328</v>
      </c>
      <c r="D32" s="2" t="s">
        <v>820</v>
      </c>
      <c r="E32" s="4"/>
      <c r="F32" s="1" t="s">
        <v>58</v>
      </c>
      <c r="G32" s="1" t="s">
        <v>1197</v>
      </c>
      <c r="I32" s="2" t="s">
        <v>360</v>
      </c>
      <c r="J32" s="4"/>
      <c r="K32" s="4"/>
      <c r="L32" s="8"/>
      <c r="M32" s="29">
        <v>7.1303965046422713</v>
      </c>
      <c r="N32" s="29">
        <v>-16.225068493150687</v>
      </c>
      <c r="O32" s="20">
        <f t="shared" si="0"/>
        <v>-13.225068493150687</v>
      </c>
      <c r="P32" s="22">
        <v>7.1303965046422713</v>
      </c>
      <c r="Q32" s="22">
        <v>-13.225068493150687</v>
      </c>
      <c r="R32" s="2" t="s">
        <v>802</v>
      </c>
    </row>
    <row r="33" spans="1:18" x14ac:dyDescent="0.2">
      <c r="A33" s="1" t="s">
        <v>571</v>
      </c>
      <c r="B33" s="2" t="s">
        <v>828</v>
      </c>
      <c r="C33" s="2" t="s">
        <v>328</v>
      </c>
      <c r="D33" s="2" t="s">
        <v>820</v>
      </c>
      <c r="E33" s="4"/>
      <c r="F33" s="1" t="s">
        <v>58</v>
      </c>
      <c r="G33" s="1" t="s">
        <v>1197</v>
      </c>
      <c r="I33" s="2" t="s">
        <v>360</v>
      </c>
      <c r="J33" s="4"/>
      <c r="K33" s="4"/>
      <c r="L33" s="8"/>
      <c r="M33" s="29">
        <v>7.2451452758055703</v>
      </c>
      <c r="N33" s="29">
        <v>-16.388082191780818</v>
      </c>
      <c r="O33" s="20">
        <f t="shared" si="0"/>
        <v>-13.388082191780818</v>
      </c>
      <c r="P33" s="22">
        <v>7.2451452758055703</v>
      </c>
      <c r="Q33" s="22">
        <v>-13.388082191780818</v>
      </c>
      <c r="R33" s="2" t="s">
        <v>802</v>
      </c>
    </row>
    <row r="34" spans="1:18" x14ac:dyDescent="0.2">
      <c r="A34" s="1" t="s">
        <v>790</v>
      </c>
      <c r="B34" s="2" t="s">
        <v>828</v>
      </c>
      <c r="C34" s="2" t="s">
        <v>326</v>
      </c>
      <c r="D34" s="2" t="s">
        <v>234</v>
      </c>
      <c r="E34" s="4"/>
      <c r="F34" s="1" t="s">
        <v>58</v>
      </c>
      <c r="G34" s="1" t="s">
        <v>1197</v>
      </c>
      <c r="I34" s="2" t="s">
        <v>360</v>
      </c>
      <c r="J34" s="4"/>
      <c r="K34" s="4"/>
      <c r="L34" s="8"/>
      <c r="M34" s="29">
        <v>7.2790709994538503</v>
      </c>
      <c r="N34" s="29">
        <v>-15.861643835616437</v>
      </c>
      <c r="O34" s="20">
        <f t="shared" si="0"/>
        <v>-12.861643835616437</v>
      </c>
      <c r="P34" s="22">
        <v>7.2790709994538503</v>
      </c>
      <c r="Q34" s="22">
        <v>-12.861643835616437</v>
      </c>
      <c r="R34" s="2" t="s">
        <v>802</v>
      </c>
    </row>
    <row r="35" spans="1:18" x14ac:dyDescent="0.2">
      <c r="A35" s="1" t="s">
        <v>421</v>
      </c>
      <c r="B35" s="2" t="s">
        <v>828</v>
      </c>
      <c r="C35" s="2" t="s">
        <v>328</v>
      </c>
      <c r="D35" s="2" t="s">
        <v>820</v>
      </c>
      <c r="E35" s="4"/>
      <c r="F35" s="1" t="s">
        <v>58</v>
      </c>
      <c r="G35" s="1" t="s">
        <v>1197</v>
      </c>
      <c r="I35" s="2" t="s">
        <v>360</v>
      </c>
      <c r="J35" s="4"/>
      <c r="K35" s="4"/>
      <c r="L35" s="8"/>
      <c r="M35" s="29">
        <v>7.29902730748225</v>
      </c>
      <c r="N35" s="29">
        <v>-16.224109589041095</v>
      </c>
      <c r="O35" s="20">
        <f t="shared" si="0"/>
        <v>-13.224109589041095</v>
      </c>
      <c r="P35" s="22">
        <v>7.29902730748225</v>
      </c>
      <c r="Q35" s="22">
        <v>-13.224109589041095</v>
      </c>
      <c r="R35" s="2" t="s">
        <v>802</v>
      </c>
    </row>
    <row r="36" spans="1:18" x14ac:dyDescent="0.2">
      <c r="A36" s="1" t="s">
        <v>477</v>
      </c>
      <c r="B36" s="2" t="s">
        <v>828</v>
      </c>
      <c r="C36" s="2" t="s">
        <v>326</v>
      </c>
      <c r="D36" s="2" t="s">
        <v>234</v>
      </c>
      <c r="E36" s="4"/>
      <c r="F36" s="1" t="s">
        <v>58</v>
      </c>
      <c r="G36" s="1" t="s">
        <v>1197</v>
      </c>
      <c r="I36" s="2" t="s">
        <v>360</v>
      </c>
      <c r="J36" s="4"/>
      <c r="K36" s="4"/>
      <c r="L36" s="8"/>
      <c r="M36" s="29">
        <v>7.3096281162335259</v>
      </c>
      <c r="N36" s="29">
        <v>-14.304994221194878</v>
      </c>
      <c r="O36" s="20">
        <f t="shared" si="0"/>
        <v>-11.304994221194878</v>
      </c>
      <c r="P36" s="22">
        <v>7.3096281162335259</v>
      </c>
      <c r="Q36" s="22">
        <v>-11.304994221194878</v>
      </c>
      <c r="R36" s="2" t="s">
        <v>802</v>
      </c>
    </row>
    <row r="37" spans="1:18" x14ac:dyDescent="0.2">
      <c r="A37" s="1" t="s">
        <v>484</v>
      </c>
      <c r="B37" s="2" t="s">
        <v>828</v>
      </c>
      <c r="C37" s="2" t="s">
        <v>328</v>
      </c>
      <c r="D37" s="2" t="s">
        <v>820</v>
      </c>
      <c r="E37" s="4"/>
      <c r="F37" s="1" t="s">
        <v>58</v>
      </c>
      <c r="G37" s="1" t="s">
        <v>1197</v>
      </c>
      <c r="I37" s="2" t="s">
        <v>360</v>
      </c>
      <c r="J37" s="4"/>
      <c r="K37" s="4"/>
      <c r="L37" s="8"/>
      <c r="M37" s="29">
        <v>7.3265372360133378</v>
      </c>
      <c r="N37" s="29">
        <v>-13.590820590327169</v>
      </c>
      <c r="O37" s="20">
        <f t="shared" si="0"/>
        <v>-10.590820590327169</v>
      </c>
      <c r="P37" s="22">
        <v>7.3265372360133378</v>
      </c>
      <c r="Q37" s="22">
        <v>-10.590820590327169</v>
      </c>
      <c r="R37" s="2" t="s">
        <v>802</v>
      </c>
    </row>
    <row r="38" spans="1:18" x14ac:dyDescent="0.2">
      <c r="A38" s="1" t="s">
        <v>653</v>
      </c>
      <c r="B38" s="2" t="s">
        <v>828</v>
      </c>
      <c r="C38" s="2" t="s">
        <v>328</v>
      </c>
      <c r="D38" s="2" t="s">
        <v>820</v>
      </c>
      <c r="E38" s="4"/>
      <c r="F38" s="1" t="s">
        <v>58</v>
      </c>
      <c r="G38" s="1" t="s">
        <v>1197</v>
      </c>
      <c r="I38" s="2" t="s">
        <v>360</v>
      </c>
      <c r="J38" s="4"/>
      <c r="K38" s="4"/>
      <c r="L38" s="8"/>
      <c r="M38" s="29">
        <v>7.354904969961769</v>
      </c>
      <c r="N38" s="29">
        <v>-15.976712328767123</v>
      </c>
      <c r="O38" s="20">
        <f t="shared" si="0"/>
        <v>-12.976712328767123</v>
      </c>
      <c r="P38" s="22">
        <v>7.354904969961769</v>
      </c>
      <c r="Q38" s="22">
        <v>-12.976712328767123</v>
      </c>
      <c r="R38" s="2" t="s">
        <v>802</v>
      </c>
    </row>
    <row r="39" spans="1:18" x14ac:dyDescent="0.2">
      <c r="A39" s="1" t="s">
        <v>419</v>
      </c>
      <c r="B39" s="2" t="s">
        <v>828</v>
      </c>
      <c r="C39" s="2" t="s">
        <v>328</v>
      </c>
      <c r="D39" s="2" t="s">
        <v>820</v>
      </c>
      <c r="E39" s="4"/>
      <c r="F39" s="1" t="s">
        <v>58</v>
      </c>
      <c r="G39" s="1" t="s">
        <v>1197</v>
      </c>
      <c r="I39" s="2" t="s">
        <v>360</v>
      </c>
      <c r="J39" s="4"/>
      <c r="K39" s="4"/>
      <c r="L39" s="8"/>
      <c r="M39" s="29">
        <v>7.3559027853631891</v>
      </c>
      <c r="N39" s="29">
        <v>-16.526164383561643</v>
      </c>
      <c r="O39" s="20">
        <f t="shared" si="0"/>
        <v>-13.526164383561643</v>
      </c>
      <c r="P39" s="22">
        <v>7.3559027853631891</v>
      </c>
      <c r="Q39" s="22">
        <v>-13.526164383561643</v>
      </c>
      <c r="R39" s="2" t="s">
        <v>802</v>
      </c>
    </row>
    <row r="40" spans="1:18" x14ac:dyDescent="0.2">
      <c r="A40" s="1" t="s">
        <v>403</v>
      </c>
      <c r="B40" s="2" t="s">
        <v>828</v>
      </c>
      <c r="C40" s="2" t="s">
        <v>328</v>
      </c>
      <c r="D40" s="2" t="s">
        <v>820</v>
      </c>
      <c r="E40" s="4"/>
      <c r="F40" s="1" t="s">
        <v>58</v>
      </c>
      <c r="G40" s="1" t="s">
        <v>1197</v>
      </c>
      <c r="I40" s="2" t="s">
        <v>360</v>
      </c>
      <c r="J40" s="4"/>
      <c r="K40" s="4"/>
      <c r="L40" s="8"/>
      <c r="M40" s="29">
        <v>7.4018022938285091</v>
      </c>
      <c r="N40" s="29">
        <v>-14.871095890410958</v>
      </c>
      <c r="O40" s="20">
        <f t="shared" si="0"/>
        <v>-11.871095890410958</v>
      </c>
      <c r="P40" s="22">
        <v>7.4018022938285091</v>
      </c>
      <c r="Q40" s="22">
        <v>-11.871095890410958</v>
      </c>
      <c r="R40" s="2" t="s">
        <v>802</v>
      </c>
    </row>
    <row r="41" spans="1:18" x14ac:dyDescent="0.2">
      <c r="A41" s="1" t="s">
        <v>796</v>
      </c>
      <c r="B41" s="2" t="s">
        <v>828</v>
      </c>
      <c r="C41" s="2" t="s">
        <v>328</v>
      </c>
      <c r="D41" s="2" t="s">
        <v>820</v>
      </c>
      <c r="E41" s="4"/>
      <c r="F41" s="1" t="s">
        <v>58</v>
      </c>
      <c r="G41" s="1" t="s">
        <v>1197</v>
      </c>
      <c r="I41" s="2" t="s">
        <v>360</v>
      </c>
      <c r="J41" s="4"/>
      <c r="K41" s="4"/>
      <c r="L41" s="8"/>
      <c r="M41" s="29">
        <v>7.4177673402512285</v>
      </c>
      <c r="N41" s="29">
        <v>-15.631506849315066</v>
      </c>
      <c r="O41" s="20">
        <f t="shared" si="0"/>
        <v>-12.631506849315066</v>
      </c>
      <c r="P41" s="22">
        <v>7.4177673402512285</v>
      </c>
      <c r="Q41" s="22">
        <v>-12.631506849315066</v>
      </c>
      <c r="R41" s="2" t="s">
        <v>802</v>
      </c>
    </row>
    <row r="42" spans="1:18" x14ac:dyDescent="0.2">
      <c r="A42" s="1" t="s">
        <v>406</v>
      </c>
      <c r="B42" s="2" t="s">
        <v>828</v>
      </c>
      <c r="C42" s="2" t="s">
        <v>328</v>
      </c>
      <c r="D42" s="2" t="s">
        <v>820</v>
      </c>
      <c r="E42" s="4"/>
      <c r="F42" s="1" t="s">
        <v>58</v>
      </c>
      <c r="G42" s="1" t="s">
        <v>1197</v>
      </c>
      <c r="I42" s="2" t="s">
        <v>360</v>
      </c>
      <c r="J42" s="4"/>
      <c r="K42" s="4"/>
      <c r="L42" s="8"/>
      <c r="M42" s="29">
        <v>7.4387214636810484</v>
      </c>
      <c r="N42" s="29">
        <v>-16.573150684931505</v>
      </c>
      <c r="O42" s="20">
        <f t="shared" si="0"/>
        <v>-13.573150684931505</v>
      </c>
      <c r="P42" s="22">
        <v>7.4387214636810484</v>
      </c>
      <c r="Q42" s="22">
        <v>-13.573150684931505</v>
      </c>
      <c r="R42" s="2" t="s">
        <v>802</v>
      </c>
    </row>
    <row r="43" spans="1:18" x14ac:dyDescent="0.2">
      <c r="A43" s="1" t="s">
        <v>655</v>
      </c>
      <c r="B43" s="2" t="s">
        <v>828</v>
      </c>
      <c r="C43" s="2" t="s">
        <v>328</v>
      </c>
      <c r="D43" s="2" t="s">
        <v>820</v>
      </c>
      <c r="E43" s="4"/>
      <c r="F43" s="1" t="s">
        <v>58</v>
      </c>
      <c r="G43" s="1" t="s">
        <v>1197</v>
      </c>
      <c r="I43" s="2" t="s">
        <v>360</v>
      </c>
      <c r="J43" s="4"/>
      <c r="K43" s="4"/>
      <c r="L43" s="8"/>
      <c r="M43" s="29">
        <v>7.5694352812670669</v>
      </c>
      <c r="N43" s="29">
        <v>-15.823287671232876</v>
      </c>
      <c r="O43" s="20">
        <f t="shared" si="0"/>
        <v>-12.823287671232876</v>
      </c>
      <c r="P43" s="22">
        <v>7.5694352812670669</v>
      </c>
      <c r="Q43" s="22">
        <v>-12.823287671232876</v>
      </c>
      <c r="R43" s="2" t="s">
        <v>802</v>
      </c>
    </row>
    <row r="44" spans="1:18" x14ac:dyDescent="0.2">
      <c r="A44" s="1" t="s">
        <v>413</v>
      </c>
      <c r="B44" s="2" t="s">
        <v>828</v>
      </c>
      <c r="C44" s="2" t="s">
        <v>326</v>
      </c>
      <c r="D44" s="2" t="s">
        <v>234</v>
      </c>
      <c r="E44" s="4"/>
      <c r="F44" s="1" t="s">
        <v>58</v>
      </c>
      <c r="G44" s="1" t="s">
        <v>1197</v>
      </c>
      <c r="I44" s="2" t="s">
        <v>360</v>
      </c>
      <c r="J44" s="4"/>
      <c r="K44" s="4"/>
      <c r="L44" s="8"/>
      <c r="M44" s="29">
        <v>7.5943806663025661</v>
      </c>
      <c r="N44" s="29">
        <v>-14.690821917808217</v>
      </c>
      <c r="O44" s="20">
        <f t="shared" si="0"/>
        <v>-11.690821917808217</v>
      </c>
      <c r="P44" s="22">
        <v>7.5943806663025661</v>
      </c>
      <c r="Q44" s="22">
        <v>-11.690821917808217</v>
      </c>
      <c r="R44" s="2" t="s">
        <v>802</v>
      </c>
    </row>
    <row r="45" spans="1:18" x14ac:dyDescent="0.2">
      <c r="A45" s="1" t="s">
        <v>407</v>
      </c>
      <c r="B45" s="2" t="s">
        <v>828</v>
      </c>
      <c r="C45" s="2" t="s">
        <v>328</v>
      </c>
      <c r="D45" s="2" t="s">
        <v>820</v>
      </c>
      <c r="E45" s="4"/>
      <c r="F45" s="1" t="s">
        <v>58</v>
      </c>
      <c r="G45" s="1" t="s">
        <v>1197</v>
      </c>
      <c r="I45" s="2" t="s">
        <v>360</v>
      </c>
      <c r="J45" s="4"/>
      <c r="K45" s="4"/>
      <c r="L45" s="8"/>
      <c r="M45" s="29">
        <v>7.6103457127252865</v>
      </c>
      <c r="N45" s="29">
        <v>-16.307534246575344</v>
      </c>
      <c r="O45" s="20">
        <f t="shared" si="0"/>
        <v>-13.307534246575344</v>
      </c>
      <c r="P45" s="22">
        <v>7.6103457127252865</v>
      </c>
      <c r="Q45" s="22">
        <v>-13.307534246575344</v>
      </c>
      <c r="R45" s="2" t="s">
        <v>802</v>
      </c>
    </row>
    <row r="46" spans="1:18" x14ac:dyDescent="0.2">
      <c r="A46" s="1" t="s">
        <v>797</v>
      </c>
      <c r="B46" s="2" t="s">
        <v>828</v>
      </c>
      <c r="C46" s="2" t="s">
        <v>328</v>
      </c>
      <c r="D46" s="2" t="s">
        <v>820</v>
      </c>
      <c r="E46" s="4"/>
      <c r="F46" s="1" t="s">
        <v>58</v>
      </c>
      <c r="G46" s="1" t="s">
        <v>1197</v>
      </c>
      <c r="I46" s="2" t="s">
        <v>360</v>
      </c>
      <c r="J46" s="4"/>
      <c r="K46" s="4"/>
      <c r="L46" s="8"/>
      <c r="M46" s="29">
        <v>7.673208083014746</v>
      </c>
      <c r="N46" s="29">
        <v>-15.053287671232875</v>
      </c>
      <c r="O46" s="20">
        <f t="shared" si="0"/>
        <v>-12.053287671232875</v>
      </c>
      <c r="P46" s="22">
        <v>7.673208083014746</v>
      </c>
      <c r="Q46" s="22">
        <v>-12.053287671232875</v>
      </c>
      <c r="R46" s="2" t="s">
        <v>802</v>
      </c>
    </row>
    <row r="47" spans="1:18" x14ac:dyDescent="0.2">
      <c r="A47" s="1" t="s">
        <v>405</v>
      </c>
      <c r="B47" s="2" t="s">
        <v>828</v>
      </c>
      <c r="C47" s="2" t="s">
        <v>328</v>
      </c>
      <c r="D47" s="2" t="s">
        <v>820</v>
      </c>
      <c r="E47" s="4"/>
      <c r="F47" s="1" t="s">
        <v>58</v>
      </c>
      <c r="G47" s="1" t="s">
        <v>1197</v>
      </c>
      <c r="I47" s="2" t="s">
        <v>360</v>
      </c>
      <c r="J47" s="4"/>
      <c r="K47" s="4"/>
      <c r="L47" s="8"/>
      <c r="M47" s="29">
        <v>7.6762015292190053</v>
      </c>
      <c r="N47" s="29">
        <v>-14.873013698630135</v>
      </c>
      <c r="O47" s="20">
        <f t="shared" ref="O47:O78" si="1">N47+3</f>
        <v>-11.873013698630135</v>
      </c>
      <c r="P47" s="22">
        <v>7.6762015292190053</v>
      </c>
      <c r="Q47" s="22">
        <v>-11.873013698630135</v>
      </c>
      <c r="R47" s="2" t="s">
        <v>802</v>
      </c>
    </row>
    <row r="48" spans="1:18" x14ac:dyDescent="0.2">
      <c r="A48" s="1" t="s">
        <v>489</v>
      </c>
      <c r="B48" s="2" t="s">
        <v>828</v>
      </c>
      <c r="C48" s="2" t="s">
        <v>328</v>
      </c>
      <c r="D48" s="2" t="s">
        <v>820</v>
      </c>
      <c r="E48" s="4"/>
      <c r="F48" s="1" t="s">
        <v>58</v>
      </c>
      <c r="G48" s="1" t="s">
        <v>1197</v>
      </c>
      <c r="I48" s="2" t="s">
        <v>360</v>
      </c>
      <c r="J48" s="4"/>
      <c r="K48" s="4"/>
      <c r="L48" s="8"/>
      <c r="M48" s="29">
        <v>7.6915752924363519</v>
      </c>
      <c r="N48" s="29">
        <v>-15.234659495021338</v>
      </c>
      <c r="O48" s="20">
        <f t="shared" si="1"/>
        <v>-12.234659495021338</v>
      </c>
      <c r="P48" s="22">
        <v>7.6915752924363519</v>
      </c>
      <c r="Q48" s="22">
        <v>-12.234659495021338</v>
      </c>
      <c r="R48" s="2" t="s">
        <v>802</v>
      </c>
    </row>
    <row r="49" spans="1:18" x14ac:dyDescent="0.2">
      <c r="A49" s="1" t="s">
        <v>649</v>
      </c>
      <c r="B49" s="2" t="s">
        <v>828</v>
      </c>
      <c r="C49" s="2" t="s">
        <v>326</v>
      </c>
      <c r="D49" s="2" t="s">
        <v>234</v>
      </c>
      <c r="E49" s="4"/>
      <c r="F49" s="1" t="s">
        <v>58</v>
      </c>
      <c r="G49" s="1" t="s">
        <v>1197</v>
      </c>
      <c r="I49" s="2" t="s">
        <v>360</v>
      </c>
      <c r="J49" s="4"/>
      <c r="K49" s="4"/>
      <c r="L49" s="8"/>
      <c r="M49" s="29">
        <v>7.6991512834516653</v>
      </c>
      <c r="N49" s="29">
        <v>-16.347808219178084</v>
      </c>
      <c r="O49" s="20">
        <f t="shared" si="1"/>
        <v>-13.347808219178084</v>
      </c>
      <c r="P49" s="22">
        <v>7.6991512834516653</v>
      </c>
      <c r="Q49" s="22">
        <v>-13.347808219178084</v>
      </c>
      <c r="R49" s="2" t="s">
        <v>802</v>
      </c>
    </row>
    <row r="50" spans="1:18" x14ac:dyDescent="0.2">
      <c r="A50" s="1" t="s">
        <v>717</v>
      </c>
      <c r="B50" s="2" t="s">
        <v>828</v>
      </c>
      <c r="C50" s="2" t="s">
        <v>328</v>
      </c>
      <c r="D50" s="2" t="s">
        <v>820</v>
      </c>
      <c r="E50" s="4"/>
      <c r="F50" s="1" t="s">
        <v>58</v>
      </c>
      <c r="G50" s="1" t="s">
        <v>1197</v>
      </c>
      <c r="I50" s="2" t="s">
        <v>360</v>
      </c>
      <c r="J50" s="4"/>
      <c r="K50" s="4"/>
      <c r="L50" s="8"/>
      <c r="M50" s="29">
        <v>7.8019262697979244</v>
      </c>
      <c r="N50" s="29">
        <v>-15.261369863013698</v>
      </c>
      <c r="O50" s="20">
        <f t="shared" si="1"/>
        <v>-12.261369863013698</v>
      </c>
      <c r="P50" s="22">
        <v>7.8019262697979244</v>
      </c>
      <c r="Q50" s="22">
        <v>-12.261369863013698</v>
      </c>
      <c r="R50" s="2" t="s">
        <v>802</v>
      </c>
    </row>
    <row r="51" spans="1:18" x14ac:dyDescent="0.2">
      <c r="A51" s="1" t="s">
        <v>481</v>
      </c>
      <c r="B51" s="2" t="s">
        <v>828</v>
      </c>
      <c r="C51" s="2" t="s">
        <v>326</v>
      </c>
      <c r="D51" s="2" t="s">
        <v>234</v>
      </c>
      <c r="E51" s="4"/>
      <c r="F51" s="1" t="s">
        <v>58</v>
      </c>
      <c r="G51" s="1" t="s">
        <v>1197</v>
      </c>
      <c r="I51" s="2" t="s">
        <v>360</v>
      </c>
      <c r="J51" s="4"/>
      <c r="K51" s="4"/>
      <c r="L51" s="8"/>
      <c r="M51" s="29">
        <v>7.8029765521621766</v>
      </c>
      <c r="N51" s="29">
        <v>-14.687348862019913</v>
      </c>
      <c r="O51" s="20">
        <f t="shared" si="1"/>
        <v>-11.687348862019913</v>
      </c>
      <c r="P51" s="22">
        <v>7.8029765521621766</v>
      </c>
      <c r="Q51" s="22">
        <v>-11.687348862019913</v>
      </c>
      <c r="R51" s="2" t="s">
        <v>802</v>
      </c>
    </row>
    <row r="52" spans="1:18" x14ac:dyDescent="0.2">
      <c r="A52" s="1" t="s">
        <v>720</v>
      </c>
      <c r="B52" s="2" t="s">
        <v>828</v>
      </c>
      <c r="C52" s="2" t="s">
        <v>328</v>
      </c>
      <c r="D52" s="2" t="s">
        <v>820</v>
      </c>
      <c r="E52" s="4"/>
      <c r="F52" s="1" t="s">
        <v>58</v>
      </c>
      <c r="G52" s="1" t="s">
        <v>1197</v>
      </c>
      <c r="I52" s="2" t="s">
        <v>360</v>
      </c>
      <c r="J52" s="4"/>
      <c r="K52" s="4"/>
      <c r="L52" s="8"/>
      <c r="M52" s="29">
        <v>7.843834516657564</v>
      </c>
      <c r="N52" s="29">
        <v>-14.5086301369863</v>
      </c>
      <c r="O52" s="20">
        <f t="shared" si="1"/>
        <v>-11.5086301369863</v>
      </c>
      <c r="P52" s="22">
        <v>7.843834516657564</v>
      </c>
      <c r="Q52" s="22">
        <v>-11.5086301369863</v>
      </c>
      <c r="R52" s="2" t="s">
        <v>802</v>
      </c>
    </row>
    <row r="53" spans="1:18" x14ac:dyDescent="0.2">
      <c r="A53" s="1" t="s">
        <v>722</v>
      </c>
      <c r="B53" s="2" t="s">
        <v>828</v>
      </c>
      <c r="C53" s="2" t="s">
        <v>347</v>
      </c>
      <c r="D53" s="2" t="s">
        <v>234</v>
      </c>
      <c r="E53" s="4"/>
      <c r="F53" s="1" t="s">
        <v>58</v>
      </c>
      <c r="G53" s="1" t="s">
        <v>1197</v>
      </c>
      <c r="I53" s="2" t="s">
        <v>360</v>
      </c>
      <c r="J53" s="4"/>
      <c r="K53" s="4"/>
      <c r="L53" s="8"/>
      <c r="M53" s="29">
        <v>7.864788640087383</v>
      </c>
      <c r="N53" s="29">
        <v>-12.365479452054791</v>
      </c>
      <c r="O53" s="20">
        <f t="shared" si="1"/>
        <v>-9.3654794520547906</v>
      </c>
      <c r="P53" s="22">
        <v>7.864788640087383</v>
      </c>
      <c r="Q53" s="22">
        <v>-9.3654794520547906</v>
      </c>
      <c r="R53" s="2" t="s">
        <v>802</v>
      </c>
    </row>
    <row r="54" spans="1:18" x14ac:dyDescent="0.2">
      <c r="A54" s="1" t="s">
        <v>563</v>
      </c>
      <c r="B54" s="2" t="s">
        <v>828</v>
      </c>
      <c r="C54" s="2" t="s">
        <v>326</v>
      </c>
      <c r="D54" s="2" t="s">
        <v>234</v>
      </c>
      <c r="E54" s="4"/>
      <c r="F54" s="1" t="s">
        <v>58</v>
      </c>
      <c r="G54" s="1" t="s">
        <v>1197</v>
      </c>
      <c r="I54" s="2" t="s">
        <v>360</v>
      </c>
      <c r="J54" s="4"/>
      <c r="K54" s="4"/>
      <c r="L54" s="8"/>
      <c r="M54" s="29">
        <v>7.8707755324959034</v>
      </c>
      <c r="N54" s="29">
        <v>-12.21684931506849</v>
      </c>
      <c r="O54" s="20">
        <f t="shared" si="1"/>
        <v>-9.2168493150684903</v>
      </c>
      <c r="P54" s="22">
        <v>7.8707755324959034</v>
      </c>
      <c r="Q54" s="22">
        <v>-9.2168493150684903</v>
      </c>
      <c r="R54" s="2" t="s">
        <v>802</v>
      </c>
    </row>
    <row r="55" spans="1:18" x14ac:dyDescent="0.2">
      <c r="A55" s="1" t="s">
        <v>480</v>
      </c>
      <c r="B55" s="2" t="s">
        <v>828</v>
      </c>
      <c r="C55" s="2" t="s">
        <v>326</v>
      </c>
      <c r="D55" s="2" t="s">
        <v>234</v>
      </c>
      <c r="E55" s="4"/>
      <c r="F55" s="1" t="s">
        <v>58</v>
      </c>
      <c r="G55" s="1" t="s">
        <v>1197</v>
      </c>
      <c r="I55" s="2" t="s">
        <v>360</v>
      </c>
      <c r="J55" s="4"/>
      <c r="K55" s="4"/>
      <c r="L55" s="8"/>
      <c r="M55" s="29">
        <v>7.8785702641189861</v>
      </c>
      <c r="N55" s="29">
        <v>-16.213906916785206</v>
      </c>
      <c r="O55" s="20">
        <f t="shared" si="1"/>
        <v>-13.213906916785206</v>
      </c>
      <c r="P55" s="22">
        <v>7.8785702641189861</v>
      </c>
      <c r="Q55" s="22">
        <v>-13.213906916785206</v>
      </c>
      <c r="R55" s="2" t="s">
        <v>802</v>
      </c>
    </row>
    <row r="56" spans="1:18" x14ac:dyDescent="0.2">
      <c r="A56" s="1" t="s">
        <v>475</v>
      </c>
      <c r="B56" s="2" t="s">
        <v>828</v>
      </c>
      <c r="C56" s="2" t="s">
        <v>326</v>
      </c>
      <c r="D56" s="2" t="s">
        <v>234</v>
      </c>
      <c r="E56" s="4"/>
      <c r="F56" s="1" t="s">
        <v>58</v>
      </c>
      <c r="G56" s="1" t="s">
        <v>1197</v>
      </c>
      <c r="I56" s="2" t="s">
        <v>360</v>
      </c>
      <c r="J56" s="4"/>
      <c r="K56" s="4"/>
      <c r="L56" s="8"/>
      <c r="M56" s="29">
        <v>7.9223350447255596</v>
      </c>
      <c r="N56" s="29">
        <v>-14.75981507823613</v>
      </c>
      <c r="O56" s="20">
        <f t="shared" si="1"/>
        <v>-11.75981507823613</v>
      </c>
      <c r="P56" s="22">
        <v>7.9223350447255596</v>
      </c>
      <c r="Q56" s="22">
        <v>-11.75981507823613</v>
      </c>
      <c r="R56" s="2" t="s">
        <v>802</v>
      </c>
    </row>
    <row r="57" spans="1:18" x14ac:dyDescent="0.2">
      <c r="A57" s="1" t="s">
        <v>572</v>
      </c>
      <c r="B57" s="2" t="s">
        <v>828</v>
      </c>
      <c r="C57" s="2" t="s">
        <v>347</v>
      </c>
      <c r="D57" s="2" t="s">
        <v>234</v>
      </c>
      <c r="E57" s="4"/>
      <c r="F57" s="1" t="s">
        <v>58</v>
      </c>
      <c r="G57" s="1" t="s">
        <v>1197</v>
      </c>
      <c r="I57" s="2" t="s">
        <v>360</v>
      </c>
      <c r="J57" s="4"/>
      <c r="K57" s="4"/>
      <c r="L57" s="8"/>
      <c r="M57" s="29">
        <v>7.9286488257782626</v>
      </c>
      <c r="N57" s="29">
        <v>-11.083424657534243</v>
      </c>
      <c r="O57" s="20">
        <f t="shared" si="1"/>
        <v>-8.083424657534243</v>
      </c>
      <c r="P57" s="22">
        <v>7.9286488257782626</v>
      </c>
      <c r="Q57" s="22">
        <v>-8.083424657534243</v>
      </c>
      <c r="R57" s="2" t="s">
        <v>802</v>
      </c>
    </row>
    <row r="58" spans="1:18" x14ac:dyDescent="0.2">
      <c r="A58" s="1" t="s">
        <v>798</v>
      </c>
      <c r="B58" s="2" t="s">
        <v>828</v>
      </c>
      <c r="C58" s="2" t="s">
        <v>328</v>
      </c>
      <c r="D58" s="2" t="s">
        <v>820</v>
      </c>
      <c r="E58" s="4"/>
      <c r="F58" s="1" t="s">
        <v>58</v>
      </c>
      <c r="G58" s="1" t="s">
        <v>1197</v>
      </c>
      <c r="I58" s="2" t="s">
        <v>360</v>
      </c>
      <c r="J58" s="4"/>
      <c r="K58" s="4"/>
      <c r="L58" s="8"/>
      <c r="M58" s="29">
        <v>7.9506007646095025</v>
      </c>
      <c r="N58" s="29">
        <v>-15.427260273972601</v>
      </c>
      <c r="O58" s="20">
        <f t="shared" si="1"/>
        <v>-12.427260273972601</v>
      </c>
      <c r="P58" s="22">
        <v>7.9506007646095025</v>
      </c>
      <c r="Q58" s="22">
        <v>-12.427260273972601</v>
      </c>
      <c r="R58" s="2" t="s">
        <v>802</v>
      </c>
    </row>
    <row r="59" spans="1:18" x14ac:dyDescent="0.2">
      <c r="A59" s="1" t="s">
        <v>399</v>
      </c>
      <c r="B59" s="2" t="s">
        <v>828</v>
      </c>
      <c r="C59" s="2" t="s">
        <v>327</v>
      </c>
      <c r="D59" s="2" t="s">
        <v>234</v>
      </c>
      <c r="E59" s="4"/>
      <c r="F59" s="1" t="s">
        <v>58</v>
      </c>
      <c r="G59" s="1" t="s">
        <v>1197</v>
      </c>
      <c r="I59" s="2" t="s">
        <v>360</v>
      </c>
      <c r="J59" s="4"/>
      <c r="K59" s="4"/>
      <c r="L59" s="8"/>
      <c r="M59" s="29">
        <v>7.9835286728563624</v>
      </c>
      <c r="N59" s="29">
        <v>-11.611780821917804</v>
      </c>
      <c r="O59" s="20">
        <f t="shared" si="1"/>
        <v>-8.6117808219178045</v>
      </c>
      <c r="P59" s="22">
        <v>7.9835286728563624</v>
      </c>
      <c r="Q59" s="22">
        <v>-8.6117808219178045</v>
      </c>
      <c r="R59" s="2" t="s">
        <v>802</v>
      </c>
    </row>
    <row r="60" spans="1:18" x14ac:dyDescent="0.2">
      <c r="A60" s="1" t="s">
        <v>568</v>
      </c>
      <c r="B60" s="2" t="s">
        <v>828</v>
      </c>
      <c r="C60" s="2" t="s">
        <v>328</v>
      </c>
      <c r="D60" s="2" t="s">
        <v>820</v>
      </c>
      <c r="E60" s="4"/>
      <c r="F60" s="1" t="s">
        <v>58</v>
      </c>
      <c r="G60" s="1" t="s">
        <v>1197</v>
      </c>
      <c r="I60" s="2" t="s">
        <v>360</v>
      </c>
      <c r="J60" s="4"/>
      <c r="K60" s="4"/>
      <c r="L60" s="8"/>
      <c r="M60" s="29">
        <v>8.0044827962861831</v>
      </c>
      <c r="N60" s="29">
        <v>-14.820273972602738</v>
      </c>
      <c r="O60" s="20">
        <f t="shared" si="1"/>
        <v>-11.820273972602738</v>
      </c>
      <c r="P60" s="22">
        <v>8.0044827962861831</v>
      </c>
      <c r="Q60" s="22">
        <v>-11.820273972602738</v>
      </c>
      <c r="R60" s="2" t="s">
        <v>802</v>
      </c>
    </row>
    <row r="61" spans="1:18" x14ac:dyDescent="0.2">
      <c r="A61" s="1" t="s">
        <v>420</v>
      </c>
      <c r="B61" s="2" t="s">
        <v>828</v>
      </c>
      <c r="C61" s="2" t="s">
        <v>328</v>
      </c>
      <c r="D61" s="2" t="s">
        <v>820</v>
      </c>
      <c r="E61" s="4"/>
      <c r="F61" s="1" t="s">
        <v>58</v>
      </c>
      <c r="G61" s="1" t="s">
        <v>1197</v>
      </c>
      <c r="I61" s="2" t="s">
        <v>360</v>
      </c>
      <c r="J61" s="4"/>
      <c r="K61" s="4"/>
      <c r="L61" s="8"/>
      <c r="M61" s="29">
        <v>8.046391043145821</v>
      </c>
      <c r="N61" s="29">
        <v>-16.267260273972603</v>
      </c>
      <c r="O61" s="20">
        <f t="shared" si="1"/>
        <v>-13.267260273972603</v>
      </c>
      <c r="P61" s="22">
        <v>8.046391043145821</v>
      </c>
      <c r="Q61" s="22">
        <v>-13.267260273972603</v>
      </c>
      <c r="R61" s="2" t="s">
        <v>802</v>
      </c>
    </row>
    <row r="62" spans="1:18" x14ac:dyDescent="0.2">
      <c r="A62" s="1" t="s">
        <v>412</v>
      </c>
      <c r="B62" s="2" t="s">
        <v>828</v>
      </c>
      <c r="C62" s="2" t="s">
        <v>326</v>
      </c>
      <c r="D62" s="2" t="s">
        <v>234</v>
      </c>
      <c r="E62" s="4"/>
      <c r="F62" s="1" t="s">
        <v>58</v>
      </c>
      <c r="G62" s="1" t="s">
        <v>1197</v>
      </c>
      <c r="I62" s="2" t="s">
        <v>360</v>
      </c>
      <c r="J62" s="4"/>
      <c r="K62" s="4"/>
      <c r="L62" s="8"/>
      <c r="M62" s="29">
        <v>8.0603604587657021</v>
      </c>
      <c r="N62" s="29">
        <v>-13.195890410958903</v>
      </c>
      <c r="O62" s="20">
        <f t="shared" si="1"/>
        <v>-10.195890410958903</v>
      </c>
      <c r="P62" s="22">
        <v>8.0603604587657021</v>
      </c>
      <c r="Q62" s="22">
        <v>-10.195890410958903</v>
      </c>
      <c r="R62" s="2" t="s">
        <v>802</v>
      </c>
    </row>
    <row r="63" spans="1:18" x14ac:dyDescent="0.2">
      <c r="A63" s="1" t="s">
        <v>567</v>
      </c>
      <c r="B63" s="2" t="s">
        <v>828</v>
      </c>
      <c r="C63" s="2" t="s">
        <v>328</v>
      </c>
      <c r="D63" s="2" t="s">
        <v>820</v>
      </c>
      <c r="E63" s="4"/>
      <c r="F63" s="1" t="s">
        <v>58</v>
      </c>
      <c r="G63" s="1" t="s">
        <v>1197</v>
      </c>
      <c r="I63" s="2" t="s">
        <v>360</v>
      </c>
      <c r="J63" s="4"/>
      <c r="K63" s="4"/>
      <c r="L63" s="8"/>
      <c r="M63" s="29">
        <v>8.0873014746040397</v>
      </c>
      <c r="N63" s="29">
        <v>-15.284383561643834</v>
      </c>
      <c r="O63" s="20">
        <f t="shared" si="1"/>
        <v>-12.284383561643834</v>
      </c>
      <c r="P63" s="22">
        <v>8.0873014746040397</v>
      </c>
      <c r="Q63" s="22">
        <v>-12.284383561643834</v>
      </c>
      <c r="R63" s="2" t="s">
        <v>802</v>
      </c>
    </row>
    <row r="64" spans="1:18" x14ac:dyDescent="0.2">
      <c r="A64" s="1" t="s">
        <v>479</v>
      </c>
      <c r="B64" s="2" t="s">
        <v>828</v>
      </c>
      <c r="C64" s="2" t="s">
        <v>326</v>
      </c>
      <c r="D64" s="2" t="s">
        <v>234</v>
      </c>
      <c r="E64" s="4"/>
      <c r="F64" s="1" t="s">
        <v>58</v>
      </c>
      <c r="G64" s="1" t="s">
        <v>1197</v>
      </c>
      <c r="I64" s="2" t="s">
        <v>360</v>
      </c>
      <c r="J64" s="4"/>
      <c r="K64" s="4"/>
      <c r="L64" s="8"/>
      <c r="M64" s="29">
        <v>8.1640359921664114</v>
      </c>
      <c r="N64" s="29">
        <v>-11.997517336415363</v>
      </c>
      <c r="O64" s="20">
        <f t="shared" si="1"/>
        <v>-8.9975173364153633</v>
      </c>
      <c r="P64" s="22">
        <v>8.1640359921664114</v>
      </c>
      <c r="Q64" s="22">
        <v>-8.9975173364153633</v>
      </c>
      <c r="R64" s="2" t="s">
        <v>802</v>
      </c>
    </row>
    <row r="65" spans="1:18" x14ac:dyDescent="0.2">
      <c r="A65" s="1" t="s">
        <v>483</v>
      </c>
      <c r="B65" s="2" t="s">
        <v>828</v>
      </c>
      <c r="C65" s="2" t="s">
        <v>327</v>
      </c>
      <c r="D65" s="2" t="s">
        <v>234</v>
      </c>
      <c r="E65" s="4"/>
      <c r="F65" s="1" t="s">
        <v>58</v>
      </c>
      <c r="G65" s="1" t="s">
        <v>1197</v>
      </c>
      <c r="I65" s="2" t="s">
        <v>360</v>
      </c>
      <c r="J65" s="4"/>
      <c r="K65" s="4"/>
      <c r="L65" s="8"/>
      <c r="M65" s="29">
        <v>8.1739825332133602</v>
      </c>
      <c r="N65" s="29">
        <v>-9.4669207859174982</v>
      </c>
      <c r="O65" s="20">
        <f t="shared" si="1"/>
        <v>-6.4669207859174982</v>
      </c>
      <c r="P65" s="22">
        <v>8.1739825332133602</v>
      </c>
      <c r="Q65" s="22">
        <v>-6.4669207859174982</v>
      </c>
      <c r="R65" s="2" t="s">
        <v>802</v>
      </c>
    </row>
    <row r="66" spans="1:18" x14ac:dyDescent="0.2">
      <c r="A66" s="1" t="s">
        <v>719</v>
      </c>
      <c r="B66" s="2" t="s">
        <v>828</v>
      </c>
      <c r="C66" s="2" t="s">
        <v>328</v>
      </c>
      <c r="D66" s="2" t="s">
        <v>820</v>
      </c>
      <c r="E66" s="4"/>
      <c r="F66" s="1" t="s">
        <v>58</v>
      </c>
      <c r="G66" s="1" t="s">
        <v>1197</v>
      </c>
      <c r="I66" s="2" t="s">
        <v>360</v>
      </c>
      <c r="J66" s="4"/>
      <c r="K66" s="4"/>
      <c r="L66" s="8"/>
      <c r="M66" s="29">
        <v>8.1751092299289994</v>
      </c>
      <c r="N66" s="29">
        <v>-14.695616438356163</v>
      </c>
      <c r="O66" s="20">
        <f t="shared" si="1"/>
        <v>-11.695616438356163</v>
      </c>
      <c r="P66" s="22">
        <v>8.1751092299289994</v>
      </c>
      <c r="Q66" s="22">
        <v>-11.695616438356163</v>
      </c>
      <c r="R66" s="2" t="s">
        <v>802</v>
      </c>
    </row>
    <row r="67" spans="1:18" x14ac:dyDescent="0.2">
      <c r="A67" s="1" t="s">
        <v>721</v>
      </c>
      <c r="B67" s="2" t="s">
        <v>828</v>
      </c>
      <c r="C67" s="2" t="s">
        <v>328</v>
      </c>
      <c r="D67" s="2" t="s">
        <v>820</v>
      </c>
      <c r="E67" s="4"/>
      <c r="F67" s="1" t="s">
        <v>58</v>
      </c>
      <c r="G67" s="1" t="s">
        <v>1197</v>
      </c>
      <c r="I67" s="2" t="s">
        <v>360</v>
      </c>
      <c r="J67" s="4"/>
      <c r="K67" s="4"/>
      <c r="L67" s="8"/>
      <c r="M67" s="29">
        <v>8.1781026761332605</v>
      </c>
      <c r="N67" s="29">
        <v>-15.760958904109588</v>
      </c>
      <c r="O67" s="20">
        <f t="shared" si="1"/>
        <v>-12.760958904109588</v>
      </c>
      <c r="P67" s="22">
        <v>8.1781026761332605</v>
      </c>
      <c r="Q67" s="22">
        <v>-12.760958904109588</v>
      </c>
      <c r="R67" s="2" t="s">
        <v>802</v>
      </c>
    </row>
    <row r="68" spans="1:18" x14ac:dyDescent="0.2">
      <c r="A68" s="1" t="s">
        <v>414</v>
      </c>
      <c r="B68" s="2" t="s">
        <v>828</v>
      </c>
      <c r="C68" s="2" t="s">
        <v>326</v>
      </c>
      <c r="D68" s="2" t="s">
        <v>234</v>
      </c>
      <c r="E68" s="4"/>
      <c r="F68" s="1" t="s">
        <v>58</v>
      </c>
      <c r="G68" s="1" t="s">
        <v>1197</v>
      </c>
      <c r="I68" s="2" t="s">
        <v>360</v>
      </c>
      <c r="J68" s="4"/>
      <c r="K68" s="4"/>
      <c r="L68" s="8"/>
      <c r="M68" s="29">
        <v>8.2150218459857989</v>
      </c>
      <c r="N68" s="29">
        <v>-14.84904109589041</v>
      </c>
      <c r="O68" s="20">
        <f t="shared" si="1"/>
        <v>-11.84904109589041</v>
      </c>
      <c r="P68" s="22">
        <v>8.2150218459857989</v>
      </c>
      <c r="Q68" s="22">
        <v>-11.84904109589041</v>
      </c>
      <c r="R68" s="2" t="s">
        <v>802</v>
      </c>
    </row>
    <row r="69" spans="1:18" x14ac:dyDescent="0.2">
      <c r="A69" s="1" t="s">
        <v>657</v>
      </c>
      <c r="B69" s="2" t="s">
        <v>828</v>
      </c>
      <c r="C69" s="2" t="s">
        <v>328</v>
      </c>
      <c r="D69" s="2" t="s">
        <v>820</v>
      </c>
      <c r="E69" s="4"/>
      <c r="F69" s="1" t="s">
        <v>58</v>
      </c>
      <c r="G69" s="1" t="s">
        <v>1197</v>
      </c>
      <c r="I69" s="2" t="s">
        <v>360</v>
      </c>
      <c r="J69" s="4"/>
      <c r="K69" s="4"/>
      <c r="L69" s="8"/>
      <c r="M69" s="29">
        <v>8.2539366466411792</v>
      </c>
      <c r="N69" s="29">
        <v>-15.202876712328766</v>
      </c>
      <c r="O69" s="20">
        <f t="shared" si="1"/>
        <v>-12.202876712328766</v>
      </c>
      <c r="P69" s="22">
        <v>8.2539366466411792</v>
      </c>
      <c r="Q69" s="22">
        <v>-12.202876712328766</v>
      </c>
      <c r="R69" s="2" t="s">
        <v>802</v>
      </c>
    </row>
    <row r="70" spans="1:18" x14ac:dyDescent="0.2">
      <c r="A70" s="1" t="s">
        <v>794</v>
      </c>
      <c r="B70" s="2" t="s">
        <v>828</v>
      </c>
      <c r="C70" s="2" t="s">
        <v>328</v>
      </c>
      <c r="D70" s="2" t="s">
        <v>820</v>
      </c>
      <c r="E70" s="4"/>
      <c r="F70" s="1" t="s">
        <v>58</v>
      </c>
      <c r="G70" s="1" t="s">
        <v>1197</v>
      </c>
      <c r="I70" s="2" t="s">
        <v>360</v>
      </c>
      <c r="J70" s="4"/>
      <c r="K70" s="4"/>
      <c r="L70" s="8"/>
      <c r="M70" s="29">
        <v>8.2609213544511206</v>
      </c>
      <c r="N70" s="29">
        <v>-14.979452054794519</v>
      </c>
      <c r="O70" s="20">
        <f t="shared" si="1"/>
        <v>-11.979452054794519</v>
      </c>
      <c r="P70" s="22">
        <v>8.2609213544511206</v>
      </c>
      <c r="Q70" s="22">
        <v>-11.979452054794519</v>
      </c>
      <c r="R70" s="2" t="s">
        <v>802</v>
      </c>
    </row>
    <row r="71" spans="1:18" x14ac:dyDescent="0.2">
      <c r="A71" s="1" t="s">
        <v>415</v>
      </c>
      <c r="B71" s="2" t="s">
        <v>828</v>
      </c>
      <c r="C71" s="2" t="s">
        <v>326</v>
      </c>
      <c r="D71" s="2" t="s">
        <v>234</v>
      </c>
      <c r="E71" s="4"/>
      <c r="F71" s="1" t="s">
        <v>58</v>
      </c>
      <c r="G71" s="1" t="s">
        <v>1197</v>
      </c>
      <c r="I71" s="2" t="s">
        <v>360</v>
      </c>
      <c r="J71" s="4"/>
      <c r="K71" s="4"/>
      <c r="L71" s="8"/>
      <c r="M71" s="29">
        <v>8.3577094483888583</v>
      </c>
      <c r="N71" s="29">
        <v>-15.846301369863014</v>
      </c>
      <c r="O71" s="20">
        <f t="shared" si="1"/>
        <v>-12.846301369863014</v>
      </c>
      <c r="P71" s="22">
        <v>8.3577094483888583</v>
      </c>
      <c r="Q71" s="22">
        <v>-12.846301369863014</v>
      </c>
      <c r="R71" s="2" t="s">
        <v>802</v>
      </c>
    </row>
    <row r="72" spans="1:18" x14ac:dyDescent="0.2">
      <c r="A72" s="1" t="s">
        <v>564</v>
      </c>
      <c r="B72" s="2" t="s">
        <v>828</v>
      </c>
      <c r="C72" s="2" t="s">
        <v>326</v>
      </c>
      <c r="D72" s="2" t="s">
        <v>234</v>
      </c>
      <c r="E72" s="4"/>
      <c r="F72" s="1" t="s">
        <v>58</v>
      </c>
      <c r="G72" s="1" t="s">
        <v>1197</v>
      </c>
      <c r="I72" s="2" t="s">
        <v>360</v>
      </c>
      <c r="J72" s="4"/>
      <c r="K72" s="4"/>
      <c r="L72" s="8"/>
      <c r="M72" s="29">
        <v>8.4195740032768978</v>
      </c>
      <c r="N72" s="29">
        <v>-8.6909589041095856</v>
      </c>
      <c r="O72" s="20">
        <f t="shared" si="1"/>
        <v>-5.6909589041095856</v>
      </c>
      <c r="P72" s="22">
        <v>8.4195740032768978</v>
      </c>
      <c r="Q72" s="22">
        <v>-5.6909589041095856</v>
      </c>
      <c r="R72" s="2" t="s">
        <v>802</v>
      </c>
    </row>
    <row r="73" spans="1:18" x14ac:dyDescent="0.2">
      <c r="A73" s="1" t="s">
        <v>478</v>
      </c>
      <c r="B73" s="2" t="s">
        <v>828</v>
      </c>
      <c r="C73" s="2" t="s">
        <v>326</v>
      </c>
      <c r="D73" s="2" t="s">
        <v>234</v>
      </c>
      <c r="E73" s="4"/>
      <c r="F73" s="1" t="s">
        <v>58</v>
      </c>
      <c r="G73" s="1" t="s">
        <v>1197</v>
      </c>
      <c r="I73" s="2" t="s">
        <v>360</v>
      </c>
      <c r="J73" s="4"/>
      <c r="K73" s="4"/>
      <c r="L73" s="8"/>
      <c r="M73" s="29">
        <v>8.4863039220875454</v>
      </c>
      <c r="N73" s="29">
        <v>-11.656163317923188</v>
      </c>
      <c r="O73" s="20">
        <f t="shared" si="1"/>
        <v>-8.6561633179231876</v>
      </c>
      <c r="P73" s="22">
        <v>8.4863039220875454</v>
      </c>
      <c r="Q73" s="22">
        <v>-8.6561633179231876</v>
      </c>
      <c r="R73" s="2" t="s">
        <v>802</v>
      </c>
    </row>
    <row r="74" spans="1:18" x14ac:dyDescent="0.2">
      <c r="A74" s="1" t="s">
        <v>398</v>
      </c>
      <c r="B74" s="2" t="s">
        <v>828</v>
      </c>
      <c r="C74" s="2" t="s">
        <v>326</v>
      </c>
      <c r="D74" s="2" t="s">
        <v>234</v>
      </c>
      <c r="E74" s="4"/>
      <c r="F74" s="1" t="s">
        <v>58</v>
      </c>
      <c r="G74" s="1" t="s">
        <v>1197</v>
      </c>
      <c r="I74" s="2" t="s">
        <v>360</v>
      </c>
      <c r="J74" s="4"/>
      <c r="K74" s="4"/>
      <c r="L74" s="8"/>
      <c r="M74" s="29">
        <v>8.5443009284543958</v>
      </c>
      <c r="N74" s="29">
        <v>-15.082054794520547</v>
      </c>
      <c r="O74" s="20">
        <f t="shared" si="1"/>
        <v>-12.082054794520547</v>
      </c>
      <c r="P74" s="22">
        <v>8.5443009284543958</v>
      </c>
      <c r="Q74" s="22">
        <v>-12.082054794520547</v>
      </c>
      <c r="R74" s="2" t="s">
        <v>802</v>
      </c>
    </row>
    <row r="75" spans="1:18" x14ac:dyDescent="0.2">
      <c r="A75" s="1" t="s">
        <v>565</v>
      </c>
      <c r="B75" s="2" t="s">
        <v>828</v>
      </c>
      <c r="C75" s="2" t="s">
        <v>326</v>
      </c>
      <c r="D75" s="2" t="s">
        <v>234</v>
      </c>
      <c r="E75" s="4"/>
      <c r="F75" s="1" t="s">
        <v>58</v>
      </c>
      <c r="G75" s="1" t="s">
        <v>1197</v>
      </c>
      <c r="I75" s="2" t="s">
        <v>360</v>
      </c>
      <c r="J75" s="4"/>
      <c r="K75" s="4"/>
      <c r="L75" s="8"/>
      <c r="M75" s="29">
        <v>8.6740169306389951</v>
      </c>
      <c r="N75" s="29">
        <v>-15.783013698630135</v>
      </c>
      <c r="O75" s="20">
        <f t="shared" si="1"/>
        <v>-12.783013698630135</v>
      </c>
      <c r="P75" s="22">
        <v>8.6740169306389951</v>
      </c>
      <c r="Q75" s="22">
        <v>-12.783013698630135</v>
      </c>
      <c r="R75" s="2" t="s">
        <v>802</v>
      </c>
    </row>
    <row r="76" spans="1:18" x14ac:dyDescent="0.2">
      <c r="A76" s="1" t="s">
        <v>404</v>
      </c>
      <c r="B76" s="2" t="s">
        <v>828</v>
      </c>
      <c r="C76" s="2" t="s">
        <v>328</v>
      </c>
      <c r="D76" s="2" t="s">
        <v>820</v>
      </c>
      <c r="E76" s="4"/>
      <c r="F76" s="1" t="s">
        <v>58</v>
      </c>
      <c r="G76" s="1" t="s">
        <v>1197</v>
      </c>
      <c r="I76" s="2" t="s">
        <v>360</v>
      </c>
      <c r="J76" s="4"/>
      <c r="K76" s="4"/>
      <c r="L76" s="8"/>
      <c r="M76" s="29">
        <v>8.6929754232659757</v>
      </c>
      <c r="N76" s="29">
        <v>-15.017808219178081</v>
      </c>
      <c r="O76" s="20">
        <f t="shared" si="1"/>
        <v>-12.017808219178081</v>
      </c>
      <c r="P76" s="22">
        <v>8.6929754232659757</v>
      </c>
      <c r="Q76" s="22">
        <v>-12.017808219178081</v>
      </c>
      <c r="R76" s="2" t="s">
        <v>802</v>
      </c>
    </row>
    <row r="77" spans="1:18" x14ac:dyDescent="0.2">
      <c r="A77" s="1" t="s">
        <v>651</v>
      </c>
      <c r="B77" s="2" t="s">
        <v>828</v>
      </c>
      <c r="C77" s="2" t="s">
        <v>327</v>
      </c>
      <c r="D77" s="2" t="s">
        <v>234</v>
      </c>
      <c r="E77" s="4"/>
      <c r="F77" s="1" t="s">
        <v>58</v>
      </c>
      <c r="G77" s="1" t="s">
        <v>1197</v>
      </c>
      <c r="I77" s="2" t="s">
        <v>360</v>
      </c>
      <c r="J77" s="4"/>
      <c r="K77" s="4"/>
      <c r="L77" s="8"/>
      <c r="M77" s="29">
        <v>8.6999601310759154</v>
      </c>
      <c r="N77" s="29">
        <v>-12.494931506849314</v>
      </c>
      <c r="O77" s="20">
        <f t="shared" si="1"/>
        <v>-9.4949315068493139</v>
      </c>
      <c r="P77" s="22">
        <v>8.6999601310759154</v>
      </c>
      <c r="Q77" s="22">
        <v>-9.4949315068493139</v>
      </c>
      <c r="R77" s="2" t="s">
        <v>802</v>
      </c>
    </row>
    <row r="78" spans="1:18" x14ac:dyDescent="0.2">
      <c r="A78" s="1" t="s">
        <v>795</v>
      </c>
      <c r="B78" s="2" t="s">
        <v>828</v>
      </c>
      <c r="C78" s="2" t="s">
        <v>328</v>
      </c>
      <c r="D78" s="2" t="s">
        <v>820</v>
      </c>
      <c r="E78" s="4"/>
      <c r="F78" s="1" t="s">
        <v>58</v>
      </c>
      <c r="G78" s="1" t="s">
        <v>1197</v>
      </c>
      <c r="I78" s="2" t="s">
        <v>360</v>
      </c>
      <c r="J78" s="4"/>
      <c r="K78" s="4"/>
      <c r="L78" s="8"/>
      <c r="M78" s="29">
        <v>8.7249055161114146</v>
      </c>
      <c r="N78" s="29">
        <v>-14.761780821917807</v>
      </c>
      <c r="O78" s="20">
        <f t="shared" si="1"/>
        <v>-11.761780821917807</v>
      </c>
      <c r="P78" s="22">
        <v>8.7249055161114146</v>
      </c>
      <c r="Q78" s="22">
        <v>-11.761780821917807</v>
      </c>
      <c r="R78" s="2" t="s">
        <v>802</v>
      </c>
    </row>
    <row r="79" spans="1:18" x14ac:dyDescent="0.2">
      <c r="A79" s="1" t="s">
        <v>401</v>
      </c>
      <c r="B79" s="2" t="s">
        <v>828</v>
      </c>
      <c r="C79" s="2" t="s">
        <v>327</v>
      </c>
      <c r="D79" s="2" t="s">
        <v>234</v>
      </c>
      <c r="E79" s="4"/>
      <c r="F79" s="1" t="s">
        <v>58</v>
      </c>
      <c r="G79" s="1" t="s">
        <v>1197</v>
      </c>
      <c r="I79" s="2" t="s">
        <v>360</v>
      </c>
      <c r="J79" s="4"/>
      <c r="K79" s="4"/>
      <c r="L79" s="8"/>
      <c r="M79" s="29">
        <v>8.7578334243582745</v>
      </c>
      <c r="N79" s="29">
        <v>-11.694246575342463</v>
      </c>
      <c r="O79" s="20">
        <f t="shared" ref="O79:O110" si="2">N79+3</f>
        <v>-8.6942465753424631</v>
      </c>
      <c r="P79" s="22">
        <v>8.7578334243582745</v>
      </c>
      <c r="Q79" s="22">
        <v>-8.6942465753424631</v>
      </c>
      <c r="R79" s="2" t="s">
        <v>802</v>
      </c>
    </row>
    <row r="80" spans="1:18" x14ac:dyDescent="0.2">
      <c r="A80" s="1" t="s">
        <v>482</v>
      </c>
      <c r="B80" s="2" t="s">
        <v>828</v>
      </c>
      <c r="C80" s="2" t="s">
        <v>327</v>
      </c>
      <c r="D80" s="2" t="s">
        <v>234</v>
      </c>
      <c r="E80" s="4"/>
      <c r="F80" s="1" t="s">
        <v>58</v>
      </c>
      <c r="G80" s="1" t="s">
        <v>1197</v>
      </c>
      <c r="I80" s="2" t="s">
        <v>360</v>
      </c>
      <c r="J80" s="4"/>
      <c r="K80" s="4"/>
      <c r="L80" s="8"/>
      <c r="M80" s="29">
        <v>8.7827108452866138</v>
      </c>
      <c r="N80" s="29">
        <v>-8.9577502667140827</v>
      </c>
      <c r="O80" s="20">
        <f t="shared" si="2"/>
        <v>-5.9577502667140827</v>
      </c>
      <c r="P80" s="22">
        <v>8.7827108452866138</v>
      </c>
      <c r="Q80" s="22">
        <v>-5.9577502667140827</v>
      </c>
      <c r="R80" s="2" t="s">
        <v>802</v>
      </c>
    </row>
    <row r="81" spans="1:18" x14ac:dyDescent="0.2">
      <c r="A81" s="1" t="s">
        <v>650</v>
      </c>
      <c r="B81" s="2" t="s">
        <v>828</v>
      </c>
      <c r="C81" s="2" t="s">
        <v>327</v>
      </c>
      <c r="D81" s="2" t="s">
        <v>234</v>
      </c>
      <c r="E81" s="4"/>
      <c r="F81" s="1" t="s">
        <v>58</v>
      </c>
      <c r="G81" s="1" t="s">
        <v>1197</v>
      </c>
      <c r="I81" s="2" t="s">
        <v>360</v>
      </c>
      <c r="J81" s="4"/>
      <c r="K81" s="4"/>
      <c r="L81" s="8"/>
      <c r="M81" s="29">
        <v>8.8037329328235927</v>
      </c>
      <c r="N81" s="29">
        <v>-11.161095890410957</v>
      </c>
      <c r="O81" s="20">
        <f t="shared" si="2"/>
        <v>-8.161095890410957</v>
      </c>
      <c r="P81" s="22">
        <v>8.8037329328235927</v>
      </c>
      <c r="Q81" s="22">
        <v>-8.161095890410957</v>
      </c>
      <c r="R81" s="2" t="s">
        <v>802</v>
      </c>
    </row>
    <row r="82" spans="1:18" x14ac:dyDescent="0.2">
      <c r="A82" s="1" t="s">
        <v>716</v>
      </c>
      <c r="B82" s="2" t="s">
        <v>828</v>
      </c>
      <c r="C82" s="2" t="s">
        <v>327</v>
      </c>
      <c r="D82" s="2" t="s">
        <v>234</v>
      </c>
      <c r="E82" s="4"/>
      <c r="F82" s="1" t="s">
        <v>58</v>
      </c>
      <c r="G82" s="1" t="s">
        <v>1197</v>
      </c>
      <c r="I82" s="2" t="s">
        <v>360</v>
      </c>
      <c r="J82" s="4"/>
      <c r="K82" s="4"/>
      <c r="L82" s="8"/>
      <c r="M82" s="29">
        <v>8.8067263790278538</v>
      </c>
      <c r="N82" s="29">
        <v>-11.45739726027397</v>
      </c>
      <c r="O82" s="20">
        <f t="shared" si="2"/>
        <v>-8.4573972602739698</v>
      </c>
      <c r="P82" s="22">
        <v>8.8067263790278538</v>
      </c>
      <c r="Q82" s="22">
        <v>-8.4573972602739698</v>
      </c>
      <c r="R82" s="2" t="s">
        <v>802</v>
      </c>
    </row>
    <row r="83" spans="1:18" x14ac:dyDescent="0.2">
      <c r="A83" s="1" t="s">
        <v>718</v>
      </c>
      <c r="B83" s="2" t="s">
        <v>828</v>
      </c>
      <c r="C83" s="2" t="s">
        <v>328</v>
      </c>
      <c r="D83" s="2" t="s">
        <v>820</v>
      </c>
      <c r="E83" s="4"/>
      <c r="F83" s="1" t="s">
        <v>58</v>
      </c>
      <c r="G83" s="1" t="s">
        <v>1197</v>
      </c>
      <c r="I83" s="2" t="s">
        <v>360</v>
      </c>
      <c r="J83" s="4"/>
      <c r="K83" s="4"/>
      <c r="L83" s="8"/>
      <c r="M83" s="29">
        <v>8.8167045330420528</v>
      </c>
      <c r="N83" s="29">
        <v>-14.399315068493149</v>
      </c>
      <c r="O83" s="20">
        <f t="shared" si="2"/>
        <v>-11.399315068493149</v>
      </c>
      <c r="P83" s="22">
        <v>8.8167045330420528</v>
      </c>
      <c r="Q83" s="22">
        <v>-11.399315068493149</v>
      </c>
      <c r="R83" s="2" t="s">
        <v>802</v>
      </c>
    </row>
    <row r="84" spans="1:18" x14ac:dyDescent="0.2">
      <c r="A84" s="1" t="s">
        <v>418</v>
      </c>
      <c r="B84" s="2" t="s">
        <v>828</v>
      </c>
      <c r="C84" s="2" t="s">
        <v>328</v>
      </c>
      <c r="D84" s="2" t="s">
        <v>820</v>
      </c>
      <c r="E84" s="4"/>
      <c r="F84" s="1" t="s">
        <v>58</v>
      </c>
      <c r="G84" s="1" t="s">
        <v>1197</v>
      </c>
      <c r="I84" s="2" t="s">
        <v>360</v>
      </c>
      <c r="J84" s="4"/>
      <c r="K84" s="4"/>
      <c r="L84" s="8"/>
      <c r="M84" s="29">
        <v>8.8675931185144723</v>
      </c>
      <c r="N84" s="29">
        <v>-15.176986301369862</v>
      </c>
      <c r="O84" s="20">
        <f t="shared" si="2"/>
        <v>-12.176986301369862</v>
      </c>
      <c r="P84" s="22">
        <v>8.8675931185144723</v>
      </c>
      <c r="Q84" s="22">
        <v>-12.176986301369862</v>
      </c>
      <c r="R84" s="2" t="s">
        <v>802</v>
      </c>
    </row>
    <row r="85" spans="1:18" x14ac:dyDescent="0.2">
      <c r="A85" s="1" t="s">
        <v>402</v>
      </c>
      <c r="B85" s="2" t="s">
        <v>828</v>
      </c>
      <c r="C85" s="2" t="s">
        <v>327</v>
      </c>
      <c r="D85" s="2" t="s">
        <v>234</v>
      </c>
      <c r="E85" s="4"/>
      <c r="F85" s="1" t="s">
        <v>58</v>
      </c>
      <c r="G85" s="1" t="s">
        <v>1197</v>
      </c>
      <c r="I85" s="2" t="s">
        <v>360</v>
      </c>
      <c r="J85" s="4"/>
      <c r="K85" s="4"/>
      <c r="L85" s="8"/>
      <c r="M85" s="29">
        <v>8.8815625341343534</v>
      </c>
      <c r="N85" s="29">
        <v>-10.684520547945203</v>
      </c>
      <c r="O85" s="20">
        <f t="shared" si="2"/>
        <v>-7.684520547945203</v>
      </c>
      <c r="P85" s="22">
        <v>8.8815625341343534</v>
      </c>
      <c r="Q85" s="22">
        <v>-7.684520547945203</v>
      </c>
      <c r="R85" s="2" t="s">
        <v>802</v>
      </c>
    </row>
    <row r="86" spans="1:18" x14ac:dyDescent="0.2">
      <c r="A86" s="1" t="s">
        <v>569</v>
      </c>
      <c r="B86" s="2" t="s">
        <v>828</v>
      </c>
      <c r="C86" s="2" t="s">
        <v>328</v>
      </c>
      <c r="D86" s="2" t="s">
        <v>820</v>
      </c>
      <c r="E86" s="4"/>
      <c r="F86" s="1" t="s">
        <v>58</v>
      </c>
      <c r="G86" s="1" t="s">
        <v>1197</v>
      </c>
      <c r="I86" s="2" t="s">
        <v>360</v>
      </c>
      <c r="J86" s="4"/>
      <c r="K86" s="4"/>
      <c r="L86" s="8"/>
      <c r="M86" s="29">
        <v>8.9284598580010925</v>
      </c>
      <c r="N86" s="29">
        <v>-15.002465753424655</v>
      </c>
      <c r="O86" s="20">
        <f t="shared" si="2"/>
        <v>-12.002465753424655</v>
      </c>
      <c r="P86" s="22">
        <v>8.9284598580010925</v>
      </c>
      <c r="Q86" s="22">
        <v>-12.002465753424655</v>
      </c>
      <c r="R86" s="2" t="s">
        <v>802</v>
      </c>
    </row>
    <row r="87" spans="1:18" x14ac:dyDescent="0.2">
      <c r="A87" s="1" t="s">
        <v>416</v>
      </c>
      <c r="B87" s="2" t="s">
        <v>828</v>
      </c>
      <c r="C87" s="2" t="s">
        <v>327</v>
      </c>
      <c r="D87" s="2" t="s">
        <v>234</v>
      </c>
      <c r="E87" s="4"/>
      <c r="F87" s="1" t="s">
        <v>58</v>
      </c>
      <c r="G87" s="1" t="s">
        <v>1197</v>
      </c>
      <c r="I87" s="2" t="s">
        <v>360</v>
      </c>
      <c r="J87" s="4"/>
      <c r="K87" s="4"/>
      <c r="L87" s="8"/>
      <c r="M87" s="29">
        <v>9.0641627525942106</v>
      </c>
      <c r="N87" s="29">
        <v>-13.011780821917807</v>
      </c>
      <c r="O87" s="20">
        <f t="shared" si="2"/>
        <v>-10.011780821917807</v>
      </c>
      <c r="P87" s="22">
        <v>9.0641627525942106</v>
      </c>
      <c r="Q87" s="22">
        <v>-10.011780821917807</v>
      </c>
      <c r="R87" s="2" t="s">
        <v>802</v>
      </c>
    </row>
    <row r="88" spans="1:18" x14ac:dyDescent="0.2">
      <c r="A88" s="1" t="s">
        <v>723</v>
      </c>
      <c r="B88" s="2" t="s">
        <v>828</v>
      </c>
      <c r="C88" s="2" t="s">
        <v>347</v>
      </c>
      <c r="D88" s="2" t="s">
        <v>234</v>
      </c>
      <c r="E88" s="4"/>
      <c r="F88" s="1" t="s">
        <v>58</v>
      </c>
      <c r="G88" s="1" t="s">
        <v>1197</v>
      </c>
      <c r="I88" s="2" t="s">
        <v>360</v>
      </c>
      <c r="J88" s="4"/>
      <c r="K88" s="4"/>
      <c r="L88" s="8"/>
      <c r="M88" s="29">
        <v>9.1070688148552694</v>
      </c>
      <c r="N88" s="29">
        <v>-12.022191780821915</v>
      </c>
      <c r="O88" s="20">
        <f t="shared" si="2"/>
        <v>-9.022191780821915</v>
      </c>
      <c r="P88" s="22">
        <v>9.1070688148552694</v>
      </c>
      <c r="Q88" s="22">
        <v>-9.022191780821915</v>
      </c>
      <c r="R88" s="2" t="s">
        <v>802</v>
      </c>
    </row>
    <row r="89" spans="1:18" x14ac:dyDescent="0.2">
      <c r="A89" s="1" t="s">
        <v>800</v>
      </c>
      <c r="B89" s="2" t="s">
        <v>828</v>
      </c>
      <c r="C89" s="2" t="s">
        <v>347</v>
      </c>
      <c r="D89" s="2" t="s">
        <v>234</v>
      </c>
      <c r="E89" s="4"/>
      <c r="F89" s="1" t="s">
        <v>58</v>
      </c>
      <c r="G89" s="1" t="s">
        <v>1197</v>
      </c>
      <c r="I89" s="2" t="s">
        <v>360</v>
      </c>
      <c r="J89" s="4"/>
      <c r="K89" s="4"/>
      <c r="L89" s="8"/>
      <c r="M89" s="29">
        <v>9.4802517749863462</v>
      </c>
      <c r="N89" s="29">
        <v>-11.987671232876711</v>
      </c>
      <c r="O89" s="20">
        <f t="shared" si="2"/>
        <v>-8.9876712328767105</v>
      </c>
      <c r="P89" s="22">
        <v>9.4802517749863462</v>
      </c>
      <c r="Q89" s="22">
        <v>-8.9876712328767105</v>
      </c>
      <c r="R89" s="2" t="s">
        <v>802</v>
      </c>
    </row>
    <row r="90" spans="1:18" x14ac:dyDescent="0.2">
      <c r="A90" s="1" t="s">
        <v>400</v>
      </c>
      <c r="B90" s="2" t="s">
        <v>828</v>
      </c>
      <c r="C90" s="2" t="s">
        <v>327</v>
      </c>
      <c r="D90" s="2" t="s">
        <v>234</v>
      </c>
      <c r="E90" s="4"/>
      <c r="F90" s="1" t="s">
        <v>58</v>
      </c>
      <c r="G90" s="1" t="s">
        <v>1197</v>
      </c>
      <c r="I90" s="2" t="s">
        <v>360</v>
      </c>
      <c r="J90" s="4"/>
      <c r="K90" s="4"/>
      <c r="L90" s="8"/>
      <c r="M90" s="29">
        <v>9.4962168214090674</v>
      </c>
      <c r="N90" s="29">
        <v>-9.539589041095887</v>
      </c>
      <c r="O90" s="20">
        <f t="shared" si="2"/>
        <v>-6.539589041095887</v>
      </c>
      <c r="P90" s="22">
        <v>9.4962168214090674</v>
      </c>
      <c r="Q90" s="22">
        <v>-6.539589041095887</v>
      </c>
      <c r="R90" s="2" t="s">
        <v>802</v>
      </c>
    </row>
    <row r="91" spans="1:18" x14ac:dyDescent="0.2">
      <c r="A91" s="1" t="s">
        <v>801</v>
      </c>
      <c r="B91" s="2" t="s">
        <v>828</v>
      </c>
      <c r="C91" s="2" t="s">
        <v>347</v>
      </c>
      <c r="D91" s="2" t="s">
        <v>234</v>
      </c>
      <c r="E91" s="4"/>
      <c r="F91" s="1" t="s">
        <v>58</v>
      </c>
      <c r="G91" s="1" t="s">
        <v>1197</v>
      </c>
      <c r="I91" s="2" t="s">
        <v>360</v>
      </c>
      <c r="J91" s="4"/>
      <c r="K91" s="4"/>
      <c r="L91" s="8"/>
      <c r="M91" s="29">
        <v>9.5281469142545063</v>
      </c>
      <c r="N91" s="29">
        <v>-10.691232876712325</v>
      </c>
      <c r="O91" s="20">
        <f t="shared" si="2"/>
        <v>-7.6912328767123253</v>
      </c>
      <c r="P91" s="22">
        <v>9.5281469142545063</v>
      </c>
      <c r="Q91" s="22">
        <v>-7.6912328767123253</v>
      </c>
      <c r="R91" s="2" t="s">
        <v>802</v>
      </c>
    </row>
    <row r="92" spans="1:18" x14ac:dyDescent="0.2">
      <c r="A92" s="1" t="s">
        <v>712</v>
      </c>
      <c r="B92" s="2" t="s">
        <v>828</v>
      </c>
      <c r="C92" s="2" t="s">
        <v>327</v>
      </c>
      <c r="D92" s="2" t="s">
        <v>234</v>
      </c>
      <c r="E92" s="4"/>
      <c r="F92" s="1" t="s">
        <v>58</v>
      </c>
      <c r="G92" s="1" t="s">
        <v>1197</v>
      </c>
      <c r="I92" s="2" t="s">
        <v>360</v>
      </c>
      <c r="J92" s="4"/>
      <c r="K92" s="4"/>
      <c r="L92" s="8"/>
      <c r="M92" s="29">
        <v>9.6159546695794642</v>
      </c>
      <c r="N92" s="29">
        <v>-9.902054794520545</v>
      </c>
      <c r="O92" s="20">
        <f t="shared" si="2"/>
        <v>-6.902054794520545</v>
      </c>
      <c r="P92" s="22">
        <v>9.6159546695794642</v>
      </c>
      <c r="Q92" s="22">
        <v>-6.902054794520545</v>
      </c>
      <c r="R92" s="2" t="s">
        <v>802</v>
      </c>
    </row>
    <row r="93" spans="1:18" x14ac:dyDescent="0.2">
      <c r="A93" s="1" t="s">
        <v>799</v>
      </c>
      <c r="B93" s="2" t="s">
        <v>828</v>
      </c>
      <c r="C93" s="2" t="s">
        <v>347</v>
      </c>
      <c r="D93" s="2" t="s">
        <v>234</v>
      </c>
      <c r="E93" s="4"/>
      <c r="F93" s="1" t="s">
        <v>58</v>
      </c>
      <c r="G93" s="1" t="s">
        <v>1197</v>
      </c>
      <c r="I93" s="2" t="s">
        <v>360</v>
      </c>
      <c r="J93" s="4"/>
      <c r="K93" s="4"/>
      <c r="L93" s="8"/>
      <c r="M93" s="29">
        <v>9.7566466411796835</v>
      </c>
      <c r="N93" s="29">
        <v>-13.473972602739723</v>
      </c>
      <c r="O93" s="20">
        <f t="shared" si="2"/>
        <v>-10.473972602739723</v>
      </c>
      <c r="P93" s="22">
        <v>9.7566466411796835</v>
      </c>
      <c r="Q93" s="22">
        <v>-10.473972602739723</v>
      </c>
      <c r="R93" s="2" t="s">
        <v>802</v>
      </c>
    </row>
    <row r="94" spans="1:18" x14ac:dyDescent="0.2">
      <c r="A94" s="1" t="s">
        <v>792</v>
      </c>
      <c r="B94" s="2" t="s">
        <v>828</v>
      </c>
      <c r="C94" s="2" t="s">
        <v>327</v>
      </c>
      <c r="D94" s="2" t="s">
        <v>234</v>
      </c>
      <c r="E94" s="4"/>
      <c r="F94" s="1" t="s">
        <v>58</v>
      </c>
      <c r="G94" s="1" t="s">
        <v>1197</v>
      </c>
      <c r="I94" s="2" t="s">
        <v>360</v>
      </c>
      <c r="J94" s="4"/>
      <c r="K94" s="4"/>
      <c r="L94" s="8"/>
      <c r="M94" s="29">
        <v>9.8454522119060623</v>
      </c>
      <c r="N94" s="29">
        <v>-11.25602739726027</v>
      </c>
      <c r="O94" s="20">
        <f t="shared" si="2"/>
        <v>-8.2560273972602705</v>
      </c>
      <c r="P94" s="22">
        <v>9.8454522119060623</v>
      </c>
      <c r="Q94" s="22">
        <v>-8.2560273972602705</v>
      </c>
      <c r="R94" s="2" t="s">
        <v>802</v>
      </c>
    </row>
    <row r="95" spans="1:18" x14ac:dyDescent="0.2">
      <c r="A95" s="1" t="s">
        <v>793</v>
      </c>
      <c r="B95" s="2" t="s">
        <v>828</v>
      </c>
      <c r="C95" s="2" t="s">
        <v>327</v>
      </c>
      <c r="D95" s="2" t="s">
        <v>234</v>
      </c>
      <c r="E95" s="4"/>
      <c r="F95" s="1" t="s">
        <v>58</v>
      </c>
      <c r="G95" s="1" t="s">
        <v>1197</v>
      </c>
      <c r="I95" s="2" t="s">
        <v>360</v>
      </c>
      <c r="J95" s="4"/>
      <c r="K95" s="4"/>
      <c r="L95" s="8"/>
      <c r="M95" s="29">
        <v>9.9093123975969419</v>
      </c>
      <c r="N95" s="29">
        <v>-11.023972602739724</v>
      </c>
      <c r="O95" s="20">
        <f t="shared" si="2"/>
        <v>-8.0239726027397236</v>
      </c>
      <c r="P95" s="22">
        <v>9.9093123975969419</v>
      </c>
      <c r="Q95" s="22">
        <v>-8.0239726027397236</v>
      </c>
      <c r="R95" s="2" t="s">
        <v>802</v>
      </c>
    </row>
    <row r="96" spans="1:18" x14ac:dyDescent="0.2">
      <c r="A96" s="1" t="s">
        <v>566</v>
      </c>
      <c r="B96" s="2" t="s">
        <v>828</v>
      </c>
      <c r="C96" s="2" t="s">
        <v>327</v>
      </c>
      <c r="D96" s="2" t="s">
        <v>234</v>
      </c>
      <c r="E96" s="4"/>
      <c r="F96" s="1" t="s">
        <v>58</v>
      </c>
      <c r="G96" s="1" t="s">
        <v>1197</v>
      </c>
      <c r="I96" s="2" t="s">
        <v>360</v>
      </c>
      <c r="J96" s="4"/>
      <c r="K96" s="4"/>
      <c r="L96" s="8"/>
      <c r="M96" s="29">
        <v>9.9492250136537415</v>
      </c>
      <c r="N96" s="29">
        <v>-9.802328767123285</v>
      </c>
      <c r="O96" s="20">
        <f t="shared" si="2"/>
        <v>-6.802328767123285</v>
      </c>
      <c r="P96" s="22">
        <v>9.9492250136537415</v>
      </c>
      <c r="Q96" s="22">
        <v>-6.802328767123285</v>
      </c>
      <c r="R96" s="2" t="s">
        <v>802</v>
      </c>
    </row>
    <row r="97" spans="1:18" x14ac:dyDescent="0.2">
      <c r="A97" s="1" t="s">
        <v>714</v>
      </c>
      <c r="B97" s="2" t="s">
        <v>828</v>
      </c>
      <c r="C97" s="2" t="s">
        <v>327</v>
      </c>
      <c r="D97" s="2" t="s">
        <v>234</v>
      </c>
      <c r="E97" s="4"/>
      <c r="F97" s="1" t="s">
        <v>58</v>
      </c>
      <c r="G97" s="1" t="s">
        <v>1197</v>
      </c>
      <c r="I97" s="2" t="s">
        <v>360</v>
      </c>
      <c r="J97" s="4"/>
      <c r="K97" s="4"/>
      <c r="L97" s="8"/>
      <c r="M97" s="29">
        <v>10.042021845985799</v>
      </c>
      <c r="N97" s="29">
        <v>-9.670958904109586</v>
      </c>
      <c r="O97" s="20">
        <f t="shared" si="2"/>
        <v>-6.670958904109586</v>
      </c>
      <c r="P97" s="22">
        <v>10.042021845985799</v>
      </c>
      <c r="Q97" s="22">
        <v>-6.670958904109586</v>
      </c>
      <c r="R97" s="2" t="s">
        <v>802</v>
      </c>
    </row>
    <row r="98" spans="1:18" x14ac:dyDescent="0.2">
      <c r="A98" s="1" t="s">
        <v>652</v>
      </c>
      <c r="B98" s="2" t="s">
        <v>828</v>
      </c>
      <c r="C98" s="2" t="s">
        <v>327</v>
      </c>
      <c r="D98" s="2" t="s">
        <v>234</v>
      </c>
      <c r="E98" s="4"/>
      <c r="F98" s="1" t="s">
        <v>58</v>
      </c>
      <c r="G98" s="1" t="s">
        <v>1197</v>
      </c>
      <c r="I98" s="2" t="s">
        <v>360</v>
      </c>
      <c r="J98" s="4"/>
      <c r="K98" s="4"/>
      <c r="L98" s="8"/>
      <c r="M98" s="29">
        <v>10.07494975423266</v>
      </c>
      <c r="N98" s="29">
        <v>-9.8099999999999969</v>
      </c>
      <c r="O98" s="20">
        <f t="shared" si="2"/>
        <v>-6.8099999999999969</v>
      </c>
      <c r="P98" s="22">
        <v>10.07494975423266</v>
      </c>
      <c r="Q98" s="22">
        <v>-6.8099999999999969</v>
      </c>
      <c r="R98" s="2" t="s">
        <v>802</v>
      </c>
    </row>
    <row r="99" spans="1:18" x14ac:dyDescent="0.2">
      <c r="A99" s="1" t="s">
        <v>713</v>
      </c>
      <c r="B99" s="2" t="s">
        <v>828</v>
      </c>
      <c r="C99" s="2" t="s">
        <v>327</v>
      </c>
      <c r="D99" s="2" t="s">
        <v>234</v>
      </c>
      <c r="E99" s="4"/>
      <c r="F99" s="1" t="s">
        <v>58</v>
      </c>
      <c r="G99" s="1" t="s">
        <v>1197</v>
      </c>
      <c r="I99" s="2" t="s">
        <v>360</v>
      </c>
      <c r="J99" s="4"/>
      <c r="K99" s="4"/>
      <c r="L99" s="8"/>
      <c r="M99" s="29">
        <v>10.134818678317858</v>
      </c>
      <c r="N99" s="29">
        <v>-12.077808219178079</v>
      </c>
      <c r="O99" s="20">
        <f t="shared" si="2"/>
        <v>-9.0778082191780793</v>
      </c>
      <c r="P99" s="22">
        <v>10.134818678317858</v>
      </c>
      <c r="Q99" s="22">
        <v>-9.0778082191780793</v>
      </c>
      <c r="R99" s="2" t="s">
        <v>802</v>
      </c>
    </row>
    <row r="100" spans="1:18" x14ac:dyDescent="0.2">
      <c r="A100" s="1" t="s">
        <v>715</v>
      </c>
      <c r="B100" s="2" t="s">
        <v>828</v>
      </c>
      <c r="C100" s="2" t="s">
        <v>327</v>
      </c>
      <c r="D100" s="2" t="s">
        <v>234</v>
      </c>
      <c r="E100" s="4"/>
      <c r="F100" s="1" t="s">
        <v>58</v>
      </c>
      <c r="G100" s="1" t="s">
        <v>1197</v>
      </c>
      <c r="I100" s="2" t="s">
        <v>360</v>
      </c>
      <c r="J100" s="4"/>
      <c r="K100" s="4"/>
      <c r="L100" s="8"/>
      <c r="M100" s="29">
        <v>10.536938285090114</v>
      </c>
      <c r="N100" s="29">
        <v>-11.764246575342463</v>
      </c>
      <c r="O100" s="20">
        <f t="shared" si="2"/>
        <v>-8.7642465753424634</v>
      </c>
      <c r="P100" s="22">
        <v>10.536938285090114</v>
      </c>
      <c r="Q100" s="22">
        <v>-8.7642465753424634</v>
      </c>
      <c r="R100" s="2" t="s">
        <v>802</v>
      </c>
    </row>
    <row r="101" spans="1:18" x14ac:dyDescent="0.2">
      <c r="A101" s="1" t="s">
        <v>791</v>
      </c>
      <c r="B101" s="2" t="s">
        <v>828</v>
      </c>
      <c r="C101" s="2" t="s">
        <v>327</v>
      </c>
      <c r="D101" s="2" t="s">
        <v>234</v>
      </c>
      <c r="E101" s="4"/>
      <c r="F101" s="1" t="s">
        <v>58</v>
      </c>
      <c r="G101" s="1" t="s">
        <v>1197</v>
      </c>
      <c r="I101" s="2" t="s">
        <v>360</v>
      </c>
      <c r="J101" s="4"/>
      <c r="K101" s="4"/>
      <c r="L101" s="8"/>
      <c r="M101" s="29">
        <v>10.590820316766795</v>
      </c>
      <c r="N101" s="29">
        <v>-10.885890410958901</v>
      </c>
      <c r="O101" s="20">
        <f t="shared" si="2"/>
        <v>-7.8858904109589005</v>
      </c>
      <c r="P101" s="22">
        <v>10.590820316766795</v>
      </c>
      <c r="Q101" s="22">
        <v>-7.8858904109589005</v>
      </c>
      <c r="R101" s="2" t="s">
        <v>802</v>
      </c>
    </row>
    <row r="102" spans="1:18" x14ac:dyDescent="0.2">
      <c r="A102" s="1" t="s">
        <v>724</v>
      </c>
      <c r="B102" s="2" t="s">
        <v>828</v>
      </c>
      <c r="C102" s="2" t="s">
        <v>347</v>
      </c>
      <c r="D102" s="2" t="s">
        <v>234</v>
      </c>
      <c r="E102" s="4"/>
      <c r="F102" s="1" t="s">
        <v>58</v>
      </c>
      <c r="G102" s="1" t="s">
        <v>1197</v>
      </c>
      <c r="I102" s="2" t="s">
        <v>360</v>
      </c>
      <c r="J102" s="4"/>
      <c r="K102" s="4"/>
      <c r="L102" s="20"/>
      <c r="M102" s="29">
        <v>10.823311305297652</v>
      </c>
      <c r="N102" s="29">
        <v>-13.114383561643834</v>
      </c>
      <c r="O102" s="20">
        <f t="shared" si="2"/>
        <v>-10.114383561643834</v>
      </c>
      <c r="P102" s="22">
        <v>10.823311305297652</v>
      </c>
      <c r="Q102" s="22">
        <v>-10.114383561643834</v>
      </c>
      <c r="R102" s="2" t="s">
        <v>802</v>
      </c>
    </row>
    <row r="103" spans="1:18" x14ac:dyDescent="0.2">
      <c r="A103" s="1" t="s">
        <v>188</v>
      </c>
      <c r="B103" s="2" t="s">
        <v>828</v>
      </c>
      <c r="C103" s="3" t="s">
        <v>190</v>
      </c>
      <c r="D103" s="2" t="s">
        <v>232</v>
      </c>
      <c r="E103" s="4"/>
      <c r="F103" s="1" t="s">
        <v>58</v>
      </c>
      <c r="G103" s="1" t="s">
        <v>1197</v>
      </c>
      <c r="J103" s="4"/>
      <c r="K103" s="18"/>
      <c r="L103" s="19"/>
      <c r="M103" s="4"/>
      <c r="N103" s="4">
        <v>-16.7</v>
      </c>
      <c r="O103" s="20">
        <f t="shared" si="2"/>
        <v>-13.7</v>
      </c>
      <c r="P103" s="22"/>
      <c r="Q103" s="22">
        <v>-13.7</v>
      </c>
      <c r="R103" s="2" t="s">
        <v>1203</v>
      </c>
    </row>
    <row r="104" spans="1:18" x14ac:dyDescent="0.2">
      <c r="A104" s="1" t="s">
        <v>189</v>
      </c>
      <c r="B104" s="2" t="s">
        <v>828</v>
      </c>
      <c r="C104" s="3" t="s">
        <v>191</v>
      </c>
      <c r="D104" s="2" t="s">
        <v>234</v>
      </c>
      <c r="E104" s="4"/>
      <c r="F104" s="1" t="s">
        <v>58</v>
      </c>
      <c r="G104" s="1" t="s">
        <v>1197</v>
      </c>
      <c r="J104" s="4"/>
      <c r="K104" s="18"/>
      <c r="L104" s="19"/>
      <c r="M104" s="4"/>
      <c r="N104" s="4">
        <v>-14.8</v>
      </c>
      <c r="O104" s="20">
        <f t="shared" si="2"/>
        <v>-11.8</v>
      </c>
      <c r="P104" s="22"/>
      <c r="Q104" s="22">
        <v>-11.8</v>
      </c>
      <c r="R104" s="2" t="s">
        <v>1203</v>
      </c>
    </row>
    <row r="105" spans="1:18" x14ac:dyDescent="0.2">
      <c r="A105" s="1" t="s">
        <v>174</v>
      </c>
      <c r="B105" s="2" t="s">
        <v>828</v>
      </c>
      <c r="C105" s="3" t="s">
        <v>238</v>
      </c>
      <c r="D105" s="2" t="s">
        <v>239</v>
      </c>
      <c r="E105" s="4">
        <v>10</v>
      </c>
      <c r="F105" s="1" t="s">
        <v>58</v>
      </c>
      <c r="G105" s="1" t="s">
        <v>1197</v>
      </c>
      <c r="J105" s="4"/>
      <c r="K105" s="4"/>
      <c r="L105" s="8"/>
      <c r="M105" s="4"/>
      <c r="N105" s="4">
        <v>-19.399999999999999</v>
      </c>
      <c r="O105" s="20">
        <f t="shared" si="2"/>
        <v>-16.399999999999999</v>
      </c>
      <c r="P105" s="22"/>
      <c r="Q105" s="22">
        <v>-16.399999999999999</v>
      </c>
      <c r="R105" s="2" t="s">
        <v>1203</v>
      </c>
    </row>
    <row r="106" spans="1:18" x14ac:dyDescent="0.2">
      <c r="A106" s="1" t="s">
        <v>176</v>
      </c>
      <c r="B106" s="2" t="s">
        <v>828</v>
      </c>
      <c r="C106" s="3" t="s">
        <v>238</v>
      </c>
      <c r="D106" s="2" t="s">
        <v>239</v>
      </c>
      <c r="E106" s="4">
        <v>3</v>
      </c>
      <c r="F106" s="1" t="s">
        <v>58</v>
      </c>
      <c r="G106" s="1" t="s">
        <v>1197</v>
      </c>
      <c r="J106" s="4"/>
      <c r="K106" s="4"/>
      <c r="L106" s="8"/>
      <c r="M106" s="4"/>
      <c r="N106" s="4">
        <v>-18.100000000000001</v>
      </c>
      <c r="O106" s="20">
        <f t="shared" si="2"/>
        <v>-15.100000000000001</v>
      </c>
      <c r="P106" s="22"/>
      <c r="Q106" s="22">
        <v>-15.100000000000001</v>
      </c>
      <c r="R106" s="2" t="s">
        <v>1203</v>
      </c>
    </row>
    <row r="107" spans="1:18" x14ac:dyDescent="0.2">
      <c r="A107" s="1" t="s">
        <v>177</v>
      </c>
      <c r="B107" s="2" t="s">
        <v>828</v>
      </c>
      <c r="C107" s="3" t="s">
        <v>238</v>
      </c>
      <c r="D107" s="2" t="s">
        <v>239</v>
      </c>
      <c r="E107" s="4"/>
      <c r="F107" s="1" t="s">
        <v>58</v>
      </c>
      <c r="G107" s="1" t="s">
        <v>1197</v>
      </c>
      <c r="J107" s="4"/>
      <c r="K107" s="4"/>
      <c r="L107" s="8"/>
      <c r="M107" s="4"/>
      <c r="N107" s="4">
        <v>-17.399999999999999</v>
      </c>
      <c r="O107" s="20">
        <f t="shared" si="2"/>
        <v>-14.399999999999999</v>
      </c>
      <c r="P107" s="22"/>
      <c r="Q107" s="22">
        <v>-14.399999999999999</v>
      </c>
      <c r="R107" s="2" t="s">
        <v>1203</v>
      </c>
    </row>
    <row r="108" spans="1:18" x14ac:dyDescent="0.2">
      <c r="A108" s="1" t="s">
        <v>178</v>
      </c>
      <c r="B108" s="2" t="s">
        <v>828</v>
      </c>
      <c r="C108" s="3" t="s">
        <v>238</v>
      </c>
      <c r="D108" s="2" t="s">
        <v>239</v>
      </c>
      <c r="E108" s="4"/>
      <c r="F108" s="1" t="s">
        <v>58</v>
      </c>
      <c r="G108" s="1" t="s">
        <v>1197</v>
      </c>
      <c r="J108" s="4"/>
      <c r="K108" s="4"/>
      <c r="L108" s="8"/>
      <c r="M108" s="4"/>
      <c r="N108" s="4">
        <v>-16.2</v>
      </c>
      <c r="O108" s="20">
        <f t="shared" si="2"/>
        <v>-13.2</v>
      </c>
      <c r="P108" s="22"/>
      <c r="Q108" s="22">
        <v>-13.2</v>
      </c>
      <c r="R108" s="2" t="s">
        <v>1203</v>
      </c>
    </row>
    <row r="109" spans="1:18" x14ac:dyDescent="0.2">
      <c r="A109" s="1" t="s">
        <v>179</v>
      </c>
      <c r="B109" s="2" t="s">
        <v>828</v>
      </c>
      <c r="C109" s="3" t="s">
        <v>238</v>
      </c>
      <c r="D109" s="2" t="s">
        <v>239</v>
      </c>
      <c r="E109" s="4">
        <v>7</v>
      </c>
      <c r="F109" s="1" t="s">
        <v>58</v>
      </c>
      <c r="G109" s="1" t="s">
        <v>1197</v>
      </c>
      <c r="J109" s="4"/>
      <c r="K109" s="4"/>
      <c r="L109" s="8"/>
      <c r="M109" s="4"/>
      <c r="N109" s="4">
        <v>-15.9</v>
      </c>
      <c r="O109" s="20">
        <f t="shared" si="2"/>
        <v>-12.9</v>
      </c>
      <c r="P109" s="22"/>
      <c r="Q109" s="22">
        <v>-12.9</v>
      </c>
      <c r="R109" s="2" t="s">
        <v>1203</v>
      </c>
    </row>
    <row r="110" spans="1:18" x14ac:dyDescent="0.2">
      <c r="A110" s="1" t="s">
        <v>180</v>
      </c>
      <c r="B110" s="2" t="s">
        <v>828</v>
      </c>
      <c r="C110" s="3" t="s">
        <v>238</v>
      </c>
      <c r="D110" s="2" t="s">
        <v>239</v>
      </c>
      <c r="E110" s="4">
        <v>2</v>
      </c>
      <c r="F110" s="1" t="s">
        <v>58</v>
      </c>
      <c r="G110" s="1" t="s">
        <v>1197</v>
      </c>
      <c r="J110" s="4"/>
      <c r="K110" s="4"/>
      <c r="L110" s="8"/>
      <c r="M110" s="4"/>
      <c r="N110" s="4">
        <v>-16.399999999999999</v>
      </c>
      <c r="O110" s="20">
        <f t="shared" si="2"/>
        <v>-13.399999999999999</v>
      </c>
      <c r="P110" s="22"/>
      <c r="Q110" s="22">
        <v>-13.399999999999999</v>
      </c>
      <c r="R110" s="2" t="s">
        <v>1203</v>
      </c>
    </row>
    <row r="111" spans="1:18" x14ac:dyDescent="0.2">
      <c r="A111" s="1" t="s">
        <v>181</v>
      </c>
      <c r="B111" s="2" t="s">
        <v>828</v>
      </c>
      <c r="C111" s="3" t="s">
        <v>238</v>
      </c>
      <c r="D111" s="2" t="s">
        <v>239</v>
      </c>
      <c r="E111" s="4">
        <v>8</v>
      </c>
      <c r="F111" s="1" t="s">
        <v>58</v>
      </c>
      <c r="G111" s="1" t="s">
        <v>1197</v>
      </c>
      <c r="J111" s="4"/>
      <c r="K111" s="4"/>
      <c r="L111" s="8"/>
      <c r="M111" s="4"/>
      <c r="N111" s="4">
        <v>-16.399999999999999</v>
      </c>
      <c r="O111" s="20">
        <f t="shared" ref="O111:O142" si="3">N111+3</f>
        <v>-13.399999999999999</v>
      </c>
      <c r="P111" s="22"/>
      <c r="Q111" s="22">
        <v>-13.399999999999999</v>
      </c>
      <c r="R111" s="2" t="s">
        <v>1203</v>
      </c>
    </row>
    <row r="112" spans="1:18" x14ac:dyDescent="0.2">
      <c r="A112" s="1" t="s">
        <v>182</v>
      </c>
      <c r="B112" s="2" t="s">
        <v>828</v>
      </c>
      <c r="C112" s="3" t="s">
        <v>238</v>
      </c>
      <c r="D112" s="2" t="s">
        <v>239</v>
      </c>
      <c r="E112" s="4">
        <v>9</v>
      </c>
      <c r="F112" s="1" t="s">
        <v>58</v>
      </c>
      <c r="G112" s="1" t="s">
        <v>1197</v>
      </c>
      <c r="J112" s="4"/>
      <c r="K112" s="4"/>
      <c r="L112" s="8"/>
      <c r="M112" s="4"/>
      <c r="N112" s="4">
        <v>-16.2</v>
      </c>
      <c r="O112" s="20">
        <f t="shared" si="3"/>
        <v>-13.2</v>
      </c>
      <c r="P112" s="22"/>
      <c r="Q112" s="22">
        <v>-13.2</v>
      </c>
      <c r="R112" s="2" t="s">
        <v>1203</v>
      </c>
    </row>
    <row r="113" spans="1:18" x14ac:dyDescent="0.2">
      <c r="A113" s="1" t="s">
        <v>175</v>
      </c>
      <c r="B113" s="2" t="s">
        <v>828</v>
      </c>
      <c r="C113" s="3" t="s">
        <v>192</v>
      </c>
      <c r="D113" s="2" t="s">
        <v>245</v>
      </c>
      <c r="E113" s="4">
        <v>16</v>
      </c>
      <c r="F113" s="1" t="s">
        <v>58</v>
      </c>
      <c r="G113" s="1" t="s">
        <v>1197</v>
      </c>
      <c r="J113" s="4"/>
      <c r="K113" s="4"/>
      <c r="L113" s="8"/>
      <c r="M113" s="4"/>
      <c r="N113" s="4">
        <v>-17.2</v>
      </c>
      <c r="O113" s="20">
        <f t="shared" si="3"/>
        <v>-14.2</v>
      </c>
      <c r="P113" s="22"/>
      <c r="Q113" s="22">
        <v>-14.2</v>
      </c>
      <c r="R113" s="2" t="s">
        <v>1203</v>
      </c>
    </row>
    <row r="114" spans="1:18" x14ac:dyDescent="0.2">
      <c r="A114" s="1" t="s">
        <v>183</v>
      </c>
      <c r="B114" s="2" t="s">
        <v>828</v>
      </c>
      <c r="C114" s="3" t="s">
        <v>193</v>
      </c>
      <c r="D114" s="2" t="s">
        <v>248</v>
      </c>
      <c r="E114" s="4"/>
      <c r="F114" s="1" t="s">
        <v>58</v>
      </c>
      <c r="G114" s="1" t="s">
        <v>1197</v>
      </c>
      <c r="J114" s="4"/>
      <c r="K114" s="4"/>
      <c r="L114" s="8"/>
      <c r="M114" s="4"/>
      <c r="N114" s="4">
        <v>-16.8</v>
      </c>
      <c r="O114" s="20">
        <f t="shared" si="3"/>
        <v>-13.8</v>
      </c>
      <c r="P114" s="22"/>
      <c r="Q114" s="22">
        <v>-13.8</v>
      </c>
      <c r="R114" s="2" t="s">
        <v>1203</v>
      </c>
    </row>
    <row r="115" spans="1:18" x14ac:dyDescent="0.2">
      <c r="A115" s="1" t="s">
        <v>186</v>
      </c>
      <c r="B115" s="2" t="s">
        <v>828</v>
      </c>
      <c r="C115" s="3" t="s">
        <v>196</v>
      </c>
      <c r="D115" s="2" t="s">
        <v>234</v>
      </c>
      <c r="E115" s="4"/>
      <c r="F115" s="1" t="s">
        <v>58</v>
      </c>
      <c r="G115" s="1" t="s">
        <v>1197</v>
      </c>
      <c r="J115" s="4"/>
      <c r="K115" s="4"/>
      <c r="L115" s="8"/>
      <c r="M115" s="4"/>
      <c r="N115" s="4">
        <v>-12.2</v>
      </c>
      <c r="O115" s="20">
        <f t="shared" si="3"/>
        <v>-9.1999999999999993</v>
      </c>
      <c r="P115" s="22"/>
      <c r="Q115" s="22">
        <v>-9.1999999999999993</v>
      </c>
      <c r="R115" s="2" t="s">
        <v>1203</v>
      </c>
    </row>
    <row r="116" spans="1:18" x14ac:dyDescent="0.2">
      <c r="A116" s="1" t="s">
        <v>187</v>
      </c>
      <c r="B116" s="2" t="s">
        <v>828</v>
      </c>
      <c r="C116" s="3" t="s">
        <v>197</v>
      </c>
      <c r="D116" s="2" t="s">
        <v>234</v>
      </c>
      <c r="E116" s="4"/>
      <c r="F116" s="1" t="s">
        <v>58</v>
      </c>
      <c r="G116" s="1" t="s">
        <v>1197</v>
      </c>
      <c r="J116" s="4"/>
      <c r="K116" s="4"/>
      <c r="L116" s="8"/>
      <c r="M116" s="4"/>
      <c r="N116" s="4">
        <v>-12.8</v>
      </c>
      <c r="O116" s="20">
        <f t="shared" si="3"/>
        <v>-9.8000000000000007</v>
      </c>
      <c r="P116" s="22"/>
      <c r="Q116" s="22">
        <v>-9.8000000000000007</v>
      </c>
      <c r="R116" s="2" t="s">
        <v>1203</v>
      </c>
    </row>
    <row r="117" spans="1:18" x14ac:dyDescent="0.2">
      <c r="A117" s="1" t="s">
        <v>184</v>
      </c>
      <c r="B117" s="2" t="s">
        <v>828</v>
      </c>
      <c r="C117" s="3" t="s">
        <v>194</v>
      </c>
      <c r="D117" s="2" t="s">
        <v>234</v>
      </c>
      <c r="E117" s="4"/>
      <c r="F117" s="1" t="s">
        <v>58</v>
      </c>
      <c r="G117" s="1" t="s">
        <v>1197</v>
      </c>
      <c r="J117" s="4"/>
      <c r="K117" s="4"/>
      <c r="L117" s="8"/>
      <c r="M117" s="4"/>
      <c r="N117" s="4">
        <v>-15.2</v>
      </c>
      <c r="O117" s="20">
        <f t="shared" si="3"/>
        <v>-12.2</v>
      </c>
      <c r="P117" s="22"/>
      <c r="Q117" s="22">
        <v>-12.2</v>
      </c>
      <c r="R117" s="2" t="s">
        <v>1203</v>
      </c>
    </row>
    <row r="118" spans="1:18" x14ac:dyDescent="0.2">
      <c r="A118" s="1" t="s">
        <v>185</v>
      </c>
      <c r="B118" s="2" t="s">
        <v>828</v>
      </c>
      <c r="C118" s="3" t="s">
        <v>195</v>
      </c>
      <c r="D118" s="2" t="s">
        <v>234</v>
      </c>
      <c r="E118" s="4"/>
      <c r="F118" s="1" t="s">
        <v>58</v>
      </c>
      <c r="G118" s="1" t="s">
        <v>1197</v>
      </c>
      <c r="J118" s="4"/>
      <c r="K118" s="4"/>
      <c r="L118" s="8"/>
      <c r="M118" s="4"/>
      <c r="N118" s="4">
        <v>-13.6</v>
      </c>
      <c r="O118" s="20">
        <f t="shared" si="3"/>
        <v>-10.6</v>
      </c>
      <c r="P118" s="22"/>
      <c r="Q118" s="22">
        <v>-10.6</v>
      </c>
      <c r="R118" s="2" t="s">
        <v>1203</v>
      </c>
    </row>
    <row r="119" spans="1:18" x14ac:dyDescent="0.2">
      <c r="A119" s="1" t="s">
        <v>225</v>
      </c>
      <c r="B119" s="2" t="s">
        <v>48</v>
      </c>
      <c r="C119" s="25" t="s">
        <v>226</v>
      </c>
      <c r="D119" s="24" t="s">
        <v>233</v>
      </c>
      <c r="E119" s="26"/>
      <c r="F119" s="23" t="s">
        <v>58</v>
      </c>
      <c r="G119" s="1" t="s">
        <v>1197</v>
      </c>
      <c r="H119" s="24"/>
      <c r="I119" s="24"/>
      <c r="J119" s="4"/>
      <c r="K119" s="27"/>
      <c r="L119" s="28"/>
      <c r="M119" s="4"/>
      <c r="N119" s="4">
        <v>-22.6</v>
      </c>
      <c r="O119" s="20">
        <f t="shared" si="3"/>
        <v>-19.600000000000001</v>
      </c>
      <c r="P119" s="22"/>
      <c r="Q119" s="22">
        <v>-19.600000000000001</v>
      </c>
      <c r="R119" s="2" t="s">
        <v>1203</v>
      </c>
    </row>
    <row r="120" spans="1:18" x14ac:dyDescent="0.2">
      <c r="A120" s="23">
        <v>43</v>
      </c>
      <c r="B120" s="24" t="s">
        <v>48</v>
      </c>
      <c r="C120" s="25" t="s">
        <v>49</v>
      </c>
      <c r="D120" s="24" t="s">
        <v>50</v>
      </c>
      <c r="E120" s="26"/>
      <c r="F120" s="23" t="s">
        <v>58</v>
      </c>
      <c r="G120" s="23" t="s">
        <v>1196</v>
      </c>
      <c r="H120" s="24"/>
      <c r="I120" s="24" t="s">
        <v>831</v>
      </c>
      <c r="J120" s="27">
        <v>12.38</v>
      </c>
      <c r="K120" s="27">
        <v>-11.81</v>
      </c>
      <c r="L120" s="28"/>
      <c r="M120" s="4"/>
      <c r="N120" s="4"/>
      <c r="O120" s="8"/>
      <c r="P120" s="22">
        <f>J120+1.7</f>
        <v>14.08</v>
      </c>
      <c r="Q120" s="22">
        <f>K120-4</f>
        <v>-15.81</v>
      </c>
      <c r="R120" s="2" t="s">
        <v>55</v>
      </c>
    </row>
    <row r="121" spans="1:18" x14ac:dyDescent="0.2">
      <c r="A121" s="1" t="s">
        <v>200</v>
      </c>
      <c r="B121" s="2" t="s">
        <v>48</v>
      </c>
      <c r="C121" s="3" t="s">
        <v>209</v>
      </c>
      <c r="D121" s="24" t="s">
        <v>251</v>
      </c>
      <c r="E121" s="26"/>
      <c r="F121" s="23" t="s">
        <v>58</v>
      </c>
      <c r="G121" s="1" t="s">
        <v>1197</v>
      </c>
      <c r="H121" s="24"/>
      <c r="I121" s="24"/>
      <c r="J121" s="4"/>
      <c r="K121" s="4"/>
      <c r="L121" s="8"/>
      <c r="M121" s="4"/>
      <c r="N121" s="4">
        <v>-14.9</v>
      </c>
      <c r="O121" s="20">
        <f>N121+3</f>
        <v>-11.9</v>
      </c>
      <c r="P121" s="22"/>
      <c r="Q121" s="22">
        <v>-11.9</v>
      </c>
      <c r="R121" s="2" t="s">
        <v>1203</v>
      </c>
    </row>
    <row r="122" spans="1:18" x14ac:dyDescent="0.2">
      <c r="A122" s="1" t="s">
        <v>198</v>
      </c>
      <c r="B122" s="2" t="s">
        <v>48</v>
      </c>
      <c r="C122" s="3" t="s">
        <v>199</v>
      </c>
      <c r="D122" s="24" t="s">
        <v>252</v>
      </c>
      <c r="E122" s="26"/>
      <c r="F122" s="23" t="s">
        <v>58</v>
      </c>
      <c r="G122" s="1" t="s">
        <v>1197</v>
      </c>
      <c r="H122" s="24"/>
      <c r="I122" s="24"/>
      <c r="J122" s="4"/>
      <c r="K122" s="4"/>
      <c r="L122" s="8"/>
      <c r="M122" s="4"/>
      <c r="N122" s="4">
        <v>-15.8</v>
      </c>
      <c r="O122" s="20">
        <f>N122+3</f>
        <v>-12.8</v>
      </c>
      <c r="P122" s="22"/>
      <c r="Q122" s="22">
        <v>-12.8</v>
      </c>
      <c r="R122" s="2" t="s">
        <v>1203</v>
      </c>
    </row>
    <row r="123" spans="1:18" x14ac:dyDescent="0.2">
      <c r="A123" s="1" t="s">
        <v>203</v>
      </c>
      <c r="B123" s="2" t="s">
        <v>48</v>
      </c>
      <c r="C123" s="3" t="s">
        <v>202</v>
      </c>
      <c r="D123" s="2" t="s">
        <v>258</v>
      </c>
      <c r="E123" s="4"/>
      <c r="F123" s="1" t="s">
        <v>58</v>
      </c>
      <c r="G123" s="1" t="s">
        <v>1197</v>
      </c>
      <c r="J123" s="4"/>
      <c r="K123" s="18">
        <v>-15.9</v>
      </c>
      <c r="L123" s="28">
        <f>K123+3</f>
        <v>-12.9</v>
      </c>
      <c r="M123" s="4"/>
      <c r="N123" s="4"/>
      <c r="O123" s="8"/>
      <c r="P123" s="22"/>
      <c r="Q123" s="22">
        <f>L123-4</f>
        <v>-16.899999999999999</v>
      </c>
      <c r="R123" s="2" t="s">
        <v>1203</v>
      </c>
    </row>
    <row r="124" spans="1:18" x14ac:dyDescent="0.2">
      <c r="A124" s="1" t="s">
        <v>201</v>
      </c>
      <c r="B124" s="2" t="s">
        <v>48</v>
      </c>
      <c r="C124" s="3" t="s">
        <v>202</v>
      </c>
      <c r="D124" s="2" t="s">
        <v>258</v>
      </c>
      <c r="E124" s="26"/>
      <c r="F124" s="23" t="s">
        <v>58</v>
      </c>
      <c r="G124" s="1" t="s">
        <v>1197</v>
      </c>
      <c r="H124" s="24"/>
      <c r="I124" s="24"/>
      <c r="J124" s="4"/>
      <c r="K124" s="4"/>
      <c r="L124" s="8"/>
      <c r="M124" s="4"/>
      <c r="N124" s="4">
        <v>-16.5</v>
      </c>
      <c r="O124" s="20">
        <f t="shared" ref="O124:O187" si="4">N124+3</f>
        <v>-13.5</v>
      </c>
      <c r="P124" s="22"/>
      <c r="Q124" s="22">
        <v>-13.5</v>
      </c>
      <c r="R124" s="2" t="s">
        <v>1203</v>
      </c>
    </row>
    <row r="125" spans="1:18" x14ac:dyDescent="0.2">
      <c r="A125" s="1" t="s">
        <v>832</v>
      </c>
      <c r="B125" s="2" t="s">
        <v>48</v>
      </c>
      <c r="C125" s="3" t="s">
        <v>1178</v>
      </c>
      <c r="D125" s="2" t="s">
        <v>1180</v>
      </c>
      <c r="E125" s="4"/>
      <c r="F125" s="1" t="s">
        <v>58</v>
      </c>
      <c r="G125" s="1" t="s">
        <v>1197</v>
      </c>
      <c r="H125" s="2" t="s">
        <v>1193</v>
      </c>
      <c r="I125" s="2" t="s">
        <v>53</v>
      </c>
      <c r="J125" s="4"/>
      <c r="K125" s="4"/>
      <c r="L125" s="8"/>
      <c r="M125" s="29">
        <v>15.4206839853003</v>
      </c>
      <c r="N125" s="29">
        <v>-15.9421660210201</v>
      </c>
      <c r="O125" s="20">
        <f t="shared" si="4"/>
        <v>-12.9421660210201</v>
      </c>
      <c r="P125" s="22">
        <v>15.4206839853003</v>
      </c>
      <c r="Q125" s="22">
        <v>-12.9421660210201</v>
      </c>
      <c r="R125" s="2" t="s">
        <v>1210</v>
      </c>
    </row>
    <row r="126" spans="1:18" x14ac:dyDescent="0.2">
      <c r="A126" s="1" t="s">
        <v>833</v>
      </c>
      <c r="B126" s="2" t="s">
        <v>48</v>
      </c>
      <c r="C126" s="3" t="s">
        <v>1178</v>
      </c>
      <c r="D126" s="2" t="s">
        <v>1180</v>
      </c>
      <c r="E126" s="4"/>
      <c r="F126" s="1" t="s">
        <v>58</v>
      </c>
      <c r="G126" s="1" t="s">
        <v>1197</v>
      </c>
      <c r="H126" s="2" t="s">
        <v>1193</v>
      </c>
      <c r="I126" s="2" t="s">
        <v>53</v>
      </c>
      <c r="J126" s="4"/>
      <c r="K126" s="4"/>
      <c r="L126" s="8"/>
      <c r="M126" s="29">
        <v>15.2153124175725</v>
      </c>
      <c r="N126" s="29">
        <v>-15.704081893249599</v>
      </c>
      <c r="O126" s="20">
        <f t="shared" si="4"/>
        <v>-12.704081893249599</v>
      </c>
      <c r="P126" s="22">
        <v>15.2153124175725</v>
      </c>
      <c r="Q126" s="22">
        <v>-12.704081893249599</v>
      </c>
      <c r="R126" s="2" t="s">
        <v>1210</v>
      </c>
    </row>
    <row r="127" spans="1:18" x14ac:dyDescent="0.2">
      <c r="A127" s="1" t="s">
        <v>834</v>
      </c>
      <c r="B127" s="2" t="s">
        <v>48</v>
      </c>
      <c r="C127" s="3" t="s">
        <v>1178</v>
      </c>
      <c r="D127" s="2" t="s">
        <v>1180</v>
      </c>
      <c r="E127" s="4"/>
      <c r="F127" s="1" t="s">
        <v>58</v>
      </c>
      <c r="G127" s="1" t="s">
        <v>1197</v>
      </c>
      <c r="H127" s="2" t="s">
        <v>1193</v>
      </c>
      <c r="I127" s="2" t="s">
        <v>53</v>
      </c>
      <c r="J127" s="4"/>
      <c r="K127" s="4"/>
      <c r="L127" s="8"/>
      <c r="M127" s="29">
        <v>14.7518961451309</v>
      </c>
      <c r="N127" s="29">
        <v>-16.122021278052699</v>
      </c>
      <c r="O127" s="20">
        <f t="shared" si="4"/>
        <v>-13.122021278052699</v>
      </c>
      <c r="P127" s="22">
        <v>14.7518961451309</v>
      </c>
      <c r="Q127" s="22">
        <v>-13.122021278052699</v>
      </c>
      <c r="R127" s="2" t="s">
        <v>1210</v>
      </c>
    </row>
    <row r="128" spans="1:18" x14ac:dyDescent="0.2">
      <c r="A128" s="1" t="s">
        <v>834</v>
      </c>
      <c r="B128" s="2" t="s">
        <v>48</v>
      </c>
      <c r="C128" s="3" t="s">
        <v>1178</v>
      </c>
      <c r="D128" s="2" t="s">
        <v>1180</v>
      </c>
      <c r="E128" s="4"/>
      <c r="F128" s="1" t="s">
        <v>58</v>
      </c>
      <c r="G128" s="1" t="s">
        <v>1197</v>
      </c>
      <c r="H128" s="2" t="s">
        <v>1193</v>
      </c>
      <c r="I128" s="2" t="s">
        <v>53</v>
      </c>
      <c r="J128" s="4"/>
      <c r="K128" s="4"/>
      <c r="L128" s="8"/>
      <c r="M128" s="29">
        <v>14.9921048620826</v>
      </c>
      <c r="N128" s="29">
        <v>-17.3931905411279</v>
      </c>
      <c r="O128" s="20">
        <f t="shared" si="4"/>
        <v>-14.3931905411279</v>
      </c>
      <c r="P128" s="22">
        <v>14.9921048620826</v>
      </c>
      <c r="Q128" s="22">
        <v>-14.3931905411279</v>
      </c>
      <c r="R128" s="2" t="s">
        <v>1210</v>
      </c>
    </row>
    <row r="129" spans="1:18" x14ac:dyDescent="0.2">
      <c r="A129" s="1" t="s">
        <v>835</v>
      </c>
      <c r="B129" s="2" t="s">
        <v>48</v>
      </c>
      <c r="C129" s="3" t="s">
        <v>1178</v>
      </c>
      <c r="D129" s="2" t="s">
        <v>1180</v>
      </c>
      <c r="E129" s="4"/>
      <c r="F129" s="1" t="s">
        <v>58</v>
      </c>
      <c r="G129" s="1" t="s">
        <v>1197</v>
      </c>
      <c r="H129" s="2" t="s">
        <v>1193</v>
      </c>
      <c r="I129" s="2" t="s">
        <v>53</v>
      </c>
      <c r="J129" s="4"/>
      <c r="K129" s="4"/>
      <c r="L129" s="8"/>
      <c r="M129" s="29">
        <v>14.9481999562321</v>
      </c>
      <c r="N129" s="29">
        <v>-15.890332794872601</v>
      </c>
      <c r="O129" s="20">
        <f t="shared" si="4"/>
        <v>-12.890332794872601</v>
      </c>
      <c r="P129" s="22">
        <v>14.9481999562321</v>
      </c>
      <c r="Q129" s="22">
        <v>-12.890332794872601</v>
      </c>
      <c r="R129" s="2" t="s">
        <v>1210</v>
      </c>
    </row>
    <row r="130" spans="1:18" x14ac:dyDescent="0.2">
      <c r="A130" s="1" t="s">
        <v>836</v>
      </c>
      <c r="B130" s="2" t="s">
        <v>48</v>
      </c>
      <c r="C130" s="3" t="s">
        <v>1178</v>
      </c>
      <c r="D130" s="2" t="s">
        <v>1180</v>
      </c>
      <c r="E130" s="4"/>
      <c r="F130" s="1" t="s">
        <v>58</v>
      </c>
      <c r="G130" s="1" t="s">
        <v>1197</v>
      </c>
      <c r="H130" s="2" t="s">
        <v>1193</v>
      </c>
      <c r="I130" s="2" t="s">
        <v>53</v>
      </c>
      <c r="J130" s="4"/>
      <c r="K130" s="4"/>
      <c r="L130" s="8"/>
      <c r="M130" s="29">
        <v>14.492351985011901</v>
      </c>
      <c r="N130" s="29">
        <v>-16.201196920883898</v>
      </c>
      <c r="O130" s="20">
        <f t="shared" si="4"/>
        <v>-13.201196920883898</v>
      </c>
      <c r="P130" s="22">
        <v>14.492351985011901</v>
      </c>
      <c r="Q130" s="22">
        <v>-13.201196920883898</v>
      </c>
      <c r="R130" s="2" t="s">
        <v>1210</v>
      </c>
    </row>
    <row r="131" spans="1:18" x14ac:dyDescent="0.2">
      <c r="A131" s="1" t="s">
        <v>836</v>
      </c>
      <c r="B131" s="2" t="s">
        <v>48</v>
      </c>
      <c r="C131" s="3" t="s">
        <v>1178</v>
      </c>
      <c r="D131" s="2" t="s">
        <v>1180</v>
      </c>
      <c r="E131" s="4"/>
      <c r="F131" s="1" t="s">
        <v>58</v>
      </c>
      <c r="G131" s="1" t="s">
        <v>1197</v>
      </c>
      <c r="H131" s="2" t="s">
        <v>1193</v>
      </c>
      <c r="I131" s="2" t="s">
        <v>53</v>
      </c>
      <c r="J131" s="4"/>
      <c r="K131" s="4"/>
      <c r="L131" s="8"/>
      <c r="M131" s="29">
        <v>14.9163596102869</v>
      </c>
      <c r="N131" s="29">
        <v>-17.403344570922101</v>
      </c>
      <c r="O131" s="20">
        <f t="shared" si="4"/>
        <v>-14.403344570922101</v>
      </c>
      <c r="P131" s="22">
        <v>14.9163596102869</v>
      </c>
      <c r="Q131" s="22">
        <v>-14.403344570922101</v>
      </c>
      <c r="R131" s="2" t="s">
        <v>1210</v>
      </c>
    </row>
    <row r="132" spans="1:18" x14ac:dyDescent="0.2">
      <c r="A132" s="1" t="s">
        <v>837</v>
      </c>
      <c r="B132" s="2" t="s">
        <v>48</v>
      </c>
      <c r="C132" s="3" t="s">
        <v>1178</v>
      </c>
      <c r="D132" s="2" t="s">
        <v>1180</v>
      </c>
      <c r="E132" s="4"/>
      <c r="F132" s="1" t="s">
        <v>58</v>
      </c>
      <c r="G132" s="1" t="s">
        <v>1197</v>
      </c>
      <c r="H132" s="2" t="s">
        <v>1193</v>
      </c>
      <c r="I132" s="2" t="s">
        <v>53</v>
      </c>
      <c r="J132" s="4"/>
      <c r="K132" s="4"/>
      <c r="L132" s="8"/>
      <c r="M132" s="29">
        <v>14.5864343427181</v>
      </c>
      <c r="N132" s="29">
        <v>-16.4752023513512</v>
      </c>
      <c r="O132" s="20">
        <f t="shared" si="4"/>
        <v>-13.4752023513512</v>
      </c>
      <c r="P132" s="22">
        <v>14.5864343427181</v>
      </c>
      <c r="Q132" s="22">
        <v>-13.4752023513512</v>
      </c>
      <c r="R132" s="2" t="s">
        <v>1210</v>
      </c>
    </row>
    <row r="133" spans="1:18" x14ac:dyDescent="0.2">
      <c r="A133" s="1" t="s">
        <v>838</v>
      </c>
      <c r="B133" s="2" t="s">
        <v>48</v>
      </c>
      <c r="C133" s="3" t="s">
        <v>1178</v>
      </c>
      <c r="D133" s="2" t="s">
        <v>1180</v>
      </c>
      <c r="E133" s="4"/>
      <c r="F133" s="1" t="s">
        <v>58</v>
      </c>
      <c r="G133" s="1" t="s">
        <v>1197</v>
      </c>
      <c r="H133" s="2" t="s">
        <v>1193</v>
      </c>
      <c r="I133" s="2" t="s">
        <v>53</v>
      </c>
      <c r="J133" s="4"/>
      <c r="K133" s="4"/>
      <c r="L133" s="8"/>
      <c r="M133" s="29">
        <v>15.1227693391139</v>
      </c>
      <c r="N133" s="29">
        <v>-15.953710836580001</v>
      </c>
      <c r="O133" s="20">
        <f t="shared" si="4"/>
        <v>-12.953710836580001</v>
      </c>
      <c r="P133" s="22">
        <v>15.1227693391139</v>
      </c>
      <c r="Q133" s="22">
        <v>-12.953710836580001</v>
      </c>
      <c r="R133" s="2" t="s">
        <v>1210</v>
      </c>
    </row>
    <row r="134" spans="1:18" x14ac:dyDescent="0.2">
      <c r="A134" s="1" t="s">
        <v>839</v>
      </c>
      <c r="B134" s="2" t="s">
        <v>48</v>
      </c>
      <c r="C134" s="3" t="s">
        <v>1178</v>
      </c>
      <c r="D134" s="2" t="s">
        <v>1180</v>
      </c>
      <c r="E134" s="4"/>
      <c r="F134" s="1" t="s">
        <v>58</v>
      </c>
      <c r="G134" s="1" t="s">
        <v>1197</v>
      </c>
      <c r="H134" s="2" t="s">
        <v>1193</v>
      </c>
      <c r="I134" s="2" t="s">
        <v>53</v>
      </c>
      <c r="J134" s="4"/>
      <c r="K134" s="4"/>
      <c r="L134" s="8"/>
      <c r="M134" s="29">
        <v>14.649843732968201</v>
      </c>
      <c r="N134" s="29">
        <v>-15.8050282373177</v>
      </c>
      <c r="O134" s="20">
        <f t="shared" si="4"/>
        <v>-12.8050282373177</v>
      </c>
      <c r="P134" s="22">
        <v>14.649843732968201</v>
      </c>
      <c r="Q134" s="22">
        <v>-12.8050282373177</v>
      </c>
      <c r="R134" s="2" t="s">
        <v>1210</v>
      </c>
    </row>
    <row r="135" spans="1:18" x14ac:dyDescent="0.2">
      <c r="A135" s="1" t="s">
        <v>839</v>
      </c>
      <c r="B135" s="2" t="s">
        <v>48</v>
      </c>
      <c r="C135" s="3" t="s">
        <v>1178</v>
      </c>
      <c r="D135" s="2" t="s">
        <v>1180</v>
      </c>
      <c r="E135" s="4"/>
      <c r="F135" s="1" t="s">
        <v>58</v>
      </c>
      <c r="G135" s="1" t="s">
        <v>1197</v>
      </c>
      <c r="H135" s="2" t="s">
        <v>1193</v>
      </c>
      <c r="I135" s="2" t="s">
        <v>53</v>
      </c>
      <c r="J135" s="4"/>
      <c r="K135" s="4"/>
      <c r="L135" s="8"/>
      <c r="M135" s="29">
        <v>15.0012184372322</v>
      </c>
      <c r="N135" s="29">
        <v>-17.249860040346601</v>
      </c>
      <c r="O135" s="20">
        <f t="shared" si="4"/>
        <v>-14.249860040346601</v>
      </c>
      <c r="P135" s="22">
        <v>15.0012184372322</v>
      </c>
      <c r="Q135" s="22">
        <v>-14.249860040346601</v>
      </c>
      <c r="R135" s="2" t="s">
        <v>1210</v>
      </c>
    </row>
    <row r="136" spans="1:18" x14ac:dyDescent="0.2">
      <c r="A136" s="1" t="s">
        <v>840</v>
      </c>
      <c r="B136" s="2" t="s">
        <v>48</v>
      </c>
      <c r="C136" s="3" t="s">
        <v>1178</v>
      </c>
      <c r="D136" s="2" t="s">
        <v>1180</v>
      </c>
      <c r="E136" s="4"/>
      <c r="F136" s="1" t="s">
        <v>58</v>
      </c>
      <c r="G136" s="1" t="s">
        <v>1197</v>
      </c>
      <c r="H136" s="2" t="s">
        <v>1193</v>
      </c>
      <c r="I136" s="2" t="s">
        <v>53</v>
      </c>
      <c r="J136" s="4"/>
      <c r="K136" s="4"/>
      <c r="L136" s="8"/>
      <c r="M136" s="29">
        <v>15.3513197141303</v>
      </c>
      <c r="N136" s="29">
        <v>-15.9136033664427</v>
      </c>
      <c r="O136" s="20">
        <f t="shared" si="4"/>
        <v>-12.9136033664427</v>
      </c>
      <c r="P136" s="22">
        <v>15.3513197141303</v>
      </c>
      <c r="Q136" s="22">
        <v>-12.9136033664427</v>
      </c>
      <c r="R136" s="2" t="s">
        <v>1210</v>
      </c>
    </row>
    <row r="137" spans="1:18" x14ac:dyDescent="0.2">
      <c r="A137" s="1" t="s">
        <v>841</v>
      </c>
      <c r="B137" s="2" t="s">
        <v>48</v>
      </c>
      <c r="C137" s="3" t="s">
        <v>1178</v>
      </c>
      <c r="D137" s="2" t="s">
        <v>1180</v>
      </c>
      <c r="E137" s="4"/>
      <c r="F137" s="1" t="s">
        <v>58</v>
      </c>
      <c r="G137" s="1" t="s">
        <v>1197</v>
      </c>
      <c r="H137" s="2" t="s">
        <v>1193</v>
      </c>
      <c r="I137" s="2" t="s">
        <v>53</v>
      </c>
      <c r="J137" s="4"/>
      <c r="K137" s="4"/>
      <c r="L137" s="8"/>
      <c r="M137" s="29">
        <v>14.421133134249001</v>
      </c>
      <c r="N137" s="29">
        <v>-16.277264965354799</v>
      </c>
      <c r="O137" s="20">
        <f t="shared" si="4"/>
        <v>-13.277264965354799</v>
      </c>
      <c r="P137" s="22">
        <v>14.421133134249001</v>
      </c>
      <c r="Q137" s="22">
        <v>-13.277264965354799</v>
      </c>
      <c r="R137" s="2" t="s">
        <v>1210</v>
      </c>
    </row>
    <row r="138" spans="1:18" x14ac:dyDescent="0.2">
      <c r="A138" s="1" t="s">
        <v>841</v>
      </c>
      <c r="B138" s="2" t="s">
        <v>48</v>
      </c>
      <c r="C138" s="3" t="s">
        <v>1178</v>
      </c>
      <c r="D138" s="2" t="s">
        <v>1180</v>
      </c>
      <c r="E138" s="4"/>
      <c r="F138" s="1" t="s">
        <v>58</v>
      </c>
      <c r="G138" s="1" t="s">
        <v>1197</v>
      </c>
      <c r="H138" s="2" t="s">
        <v>1193</v>
      </c>
      <c r="I138" s="2" t="s">
        <v>53</v>
      </c>
      <c r="J138" s="4"/>
      <c r="K138" s="4"/>
      <c r="L138" s="8"/>
      <c r="M138" s="29">
        <v>14.6805460750581</v>
      </c>
      <c r="N138" s="29">
        <v>-17.6199398593231</v>
      </c>
      <c r="O138" s="20">
        <f t="shared" si="4"/>
        <v>-14.6199398593231</v>
      </c>
      <c r="P138" s="22">
        <v>14.6805460750581</v>
      </c>
      <c r="Q138" s="22">
        <v>-14.6199398593231</v>
      </c>
      <c r="R138" s="2" t="s">
        <v>1210</v>
      </c>
    </row>
    <row r="139" spans="1:18" x14ac:dyDescent="0.2">
      <c r="A139" s="1" t="s">
        <v>842</v>
      </c>
      <c r="B139" s="2" t="s">
        <v>48</v>
      </c>
      <c r="C139" s="3" t="s">
        <v>1178</v>
      </c>
      <c r="D139" s="2" t="s">
        <v>1180</v>
      </c>
      <c r="E139" s="4"/>
      <c r="F139" s="1" t="s">
        <v>58</v>
      </c>
      <c r="G139" s="1" t="s">
        <v>1197</v>
      </c>
      <c r="H139" s="2" t="s">
        <v>1193</v>
      </c>
      <c r="I139" s="2" t="s">
        <v>53</v>
      </c>
      <c r="J139" s="4"/>
      <c r="K139" s="4"/>
      <c r="L139" s="8"/>
      <c r="M139" s="29">
        <v>15.7613793638647</v>
      </c>
      <c r="N139" s="29">
        <v>-15.9361180724081</v>
      </c>
      <c r="O139" s="20">
        <f t="shared" si="4"/>
        <v>-12.9361180724081</v>
      </c>
      <c r="P139" s="22">
        <v>15.7613793638647</v>
      </c>
      <c r="Q139" s="22">
        <v>-12.9361180724081</v>
      </c>
      <c r="R139" s="2" t="s">
        <v>1210</v>
      </c>
    </row>
    <row r="140" spans="1:18" x14ac:dyDescent="0.2">
      <c r="A140" s="1" t="s">
        <v>842</v>
      </c>
      <c r="B140" s="2" t="s">
        <v>48</v>
      </c>
      <c r="C140" s="3" t="s">
        <v>1178</v>
      </c>
      <c r="D140" s="2" t="s">
        <v>1180</v>
      </c>
      <c r="E140" s="4"/>
      <c r="F140" s="1" t="s">
        <v>58</v>
      </c>
      <c r="G140" s="1" t="s">
        <v>1197</v>
      </c>
      <c r="H140" s="2" t="s">
        <v>1193</v>
      </c>
      <c r="I140" s="2" t="s">
        <v>53</v>
      </c>
      <c r="J140" s="4"/>
      <c r="K140" s="4"/>
      <c r="L140" s="8"/>
      <c r="M140" s="29">
        <v>16.126596286736799</v>
      </c>
      <c r="N140" s="29">
        <v>-17.092644829585399</v>
      </c>
      <c r="O140" s="20">
        <f t="shared" si="4"/>
        <v>-14.092644829585399</v>
      </c>
      <c r="P140" s="22">
        <v>16.126596286736799</v>
      </c>
      <c r="Q140" s="22">
        <v>-14.092644829585399</v>
      </c>
      <c r="R140" s="2" t="s">
        <v>1210</v>
      </c>
    </row>
    <row r="141" spans="1:18" x14ac:dyDescent="0.2">
      <c r="A141" s="1" t="s">
        <v>843</v>
      </c>
      <c r="B141" s="2" t="s">
        <v>48</v>
      </c>
      <c r="C141" s="3" t="s">
        <v>1178</v>
      </c>
      <c r="D141" s="2" t="s">
        <v>1180</v>
      </c>
      <c r="E141" s="4"/>
      <c r="F141" s="1" t="s">
        <v>58</v>
      </c>
      <c r="G141" s="1" t="s">
        <v>1197</v>
      </c>
      <c r="H141" s="2" t="s">
        <v>1193</v>
      </c>
      <c r="I141" s="2" t="s">
        <v>53</v>
      </c>
      <c r="J141" s="4"/>
      <c r="K141" s="4"/>
      <c r="L141" s="8"/>
      <c r="M141" s="29">
        <v>15.9334839577023</v>
      </c>
      <c r="N141" s="29">
        <v>-15.711784470027901</v>
      </c>
      <c r="O141" s="20">
        <f t="shared" si="4"/>
        <v>-12.711784470027901</v>
      </c>
      <c r="P141" s="22">
        <v>15.9334839577023</v>
      </c>
      <c r="Q141" s="22">
        <v>-12.711784470027901</v>
      </c>
      <c r="R141" s="2" t="s">
        <v>1210</v>
      </c>
    </row>
    <row r="142" spans="1:18" x14ac:dyDescent="0.2">
      <c r="A142" s="1" t="s">
        <v>844</v>
      </c>
      <c r="B142" s="2" t="s">
        <v>48</v>
      </c>
      <c r="C142" s="3" t="s">
        <v>1178</v>
      </c>
      <c r="D142" s="2" t="s">
        <v>1180</v>
      </c>
      <c r="E142" s="4"/>
      <c r="F142" s="1" t="s">
        <v>58</v>
      </c>
      <c r="G142" s="1" t="s">
        <v>1197</v>
      </c>
      <c r="H142" s="2" t="s">
        <v>1193</v>
      </c>
      <c r="I142" s="2" t="s">
        <v>53</v>
      </c>
      <c r="J142" s="4"/>
      <c r="K142" s="4"/>
      <c r="L142" s="8"/>
      <c r="M142" s="29">
        <v>15.4322000767222</v>
      </c>
      <c r="N142" s="29">
        <v>-15.430634867411101</v>
      </c>
      <c r="O142" s="20">
        <f t="shared" si="4"/>
        <v>-12.430634867411101</v>
      </c>
      <c r="P142" s="22">
        <v>15.4322000767222</v>
      </c>
      <c r="Q142" s="22">
        <v>-12.430634867411101</v>
      </c>
      <c r="R142" s="2" t="s">
        <v>1210</v>
      </c>
    </row>
    <row r="143" spans="1:18" x14ac:dyDescent="0.2">
      <c r="A143" s="1" t="s">
        <v>845</v>
      </c>
      <c r="B143" s="2" t="s">
        <v>48</v>
      </c>
      <c r="C143" s="3" t="s">
        <v>1178</v>
      </c>
      <c r="D143" s="2" t="s">
        <v>1180</v>
      </c>
      <c r="E143" s="4"/>
      <c r="F143" s="1" t="s">
        <v>58</v>
      </c>
      <c r="G143" s="1" t="s">
        <v>1197</v>
      </c>
      <c r="H143" s="2" t="s">
        <v>1193</v>
      </c>
      <c r="I143" s="2" t="s">
        <v>53</v>
      </c>
      <c r="J143" s="4"/>
      <c r="K143" s="4"/>
      <c r="L143" s="8"/>
      <c r="M143" s="29">
        <v>15.6155112093225</v>
      </c>
      <c r="N143" s="29">
        <v>-15.8394657913078</v>
      </c>
      <c r="O143" s="20">
        <f t="shared" si="4"/>
        <v>-12.8394657913078</v>
      </c>
      <c r="P143" s="22">
        <v>15.6155112093225</v>
      </c>
      <c r="Q143" s="22">
        <v>-12.8394657913078</v>
      </c>
      <c r="R143" s="2" t="s">
        <v>1210</v>
      </c>
    </row>
    <row r="144" spans="1:18" x14ac:dyDescent="0.2">
      <c r="A144" s="1" t="s">
        <v>845</v>
      </c>
      <c r="B144" s="2" t="s">
        <v>48</v>
      </c>
      <c r="C144" s="3" t="s">
        <v>1178</v>
      </c>
      <c r="D144" s="2" t="s">
        <v>1180</v>
      </c>
      <c r="E144" s="4"/>
      <c r="F144" s="1" t="s">
        <v>58</v>
      </c>
      <c r="G144" s="1" t="s">
        <v>1197</v>
      </c>
      <c r="H144" s="2" t="s">
        <v>1193</v>
      </c>
      <c r="I144" s="2" t="s">
        <v>53</v>
      </c>
      <c r="J144" s="4"/>
      <c r="K144" s="4"/>
      <c r="L144" s="8"/>
      <c r="M144" s="29">
        <v>15.8135052220824</v>
      </c>
      <c r="N144" s="29">
        <v>-17.086099245033999</v>
      </c>
      <c r="O144" s="20">
        <f t="shared" si="4"/>
        <v>-14.086099245033999</v>
      </c>
      <c r="P144" s="22">
        <v>15.8135052220824</v>
      </c>
      <c r="Q144" s="22">
        <v>-14.086099245033999</v>
      </c>
      <c r="R144" s="2" t="s">
        <v>1210</v>
      </c>
    </row>
    <row r="145" spans="1:18" x14ac:dyDescent="0.2">
      <c r="A145" s="1" t="s">
        <v>846</v>
      </c>
      <c r="B145" s="2" t="s">
        <v>48</v>
      </c>
      <c r="C145" s="3" t="s">
        <v>1178</v>
      </c>
      <c r="D145" s="2" t="s">
        <v>1180</v>
      </c>
      <c r="E145" s="4"/>
      <c r="F145" s="1" t="s">
        <v>58</v>
      </c>
      <c r="G145" s="1" t="s">
        <v>1197</v>
      </c>
      <c r="H145" s="2" t="s">
        <v>1193</v>
      </c>
      <c r="I145" s="2" t="s">
        <v>53</v>
      </c>
      <c r="J145" s="4"/>
      <c r="K145" s="4"/>
      <c r="L145" s="8"/>
      <c r="M145" s="29">
        <v>15.312773051075901</v>
      </c>
      <c r="N145" s="29">
        <v>-15.9327885014104</v>
      </c>
      <c r="O145" s="20">
        <f t="shared" si="4"/>
        <v>-12.9327885014104</v>
      </c>
      <c r="P145" s="22">
        <v>15.312773051075901</v>
      </c>
      <c r="Q145" s="22">
        <v>-12.9327885014104</v>
      </c>
      <c r="R145" s="2" t="s">
        <v>1210</v>
      </c>
    </row>
    <row r="146" spans="1:18" x14ac:dyDescent="0.2">
      <c r="A146" s="1" t="s">
        <v>847</v>
      </c>
      <c r="B146" s="2" t="s">
        <v>48</v>
      </c>
      <c r="C146" s="3" t="s">
        <v>1178</v>
      </c>
      <c r="D146" s="2" t="s">
        <v>1180</v>
      </c>
      <c r="E146" s="4"/>
      <c r="F146" s="1" t="s">
        <v>58</v>
      </c>
      <c r="G146" s="1" t="s">
        <v>1197</v>
      </c>
      <c r="H146" s="2" t="s">
        <v>1193</v>
      </c>
      <c r="I146" s="2" t="s">
        <v>53</v>
      </c>
      <c r="J146" s="4"/>
      <c r="K146" s="4"/>
      <c r="L146" s="8"/>
      <c r="M146" s="29">
        <v>14.870442932164</v>
      </c>
      <c r="N146" s="29">
        <v>-15.7390842904147</v>
      </c>
      <c r="O146" s="20">
        <f t="shared" si="4"/>
        <v>-12.7390842904147</v>
      </c>
      <c r="P146" s="22">
        <v>14.870442932164</v>
      </c>
      <c r="Q146" s="22">
        <v>-12.7390842904147</v>
      </c>
      <c r="R146" s="2" t="s">
        <v>1210</v>
      </c>
    </row>
    <row r="147" spans="1:18" x14ac:dyDescent="0.2">
      <c r="A147" s="1" t="s">
        <v>847</v>
      </c>
      <c r="B147" s="2" t="s">
        <v>48</v>
      </c>
      <c r="C147" s="3" t="s">
        <v>1178</v>
      </c>
      <c r="D147" s="2" t="s">
        <v>1180</v>
      </c>
      <c r="E147" s="4"/>
      <c r="F147" s="1" t="s">
        <v>58</v>
      </c>
      <c r="G147" s="1" t="s">
        <v>1197</v>
      </c>
      <c r="H147" s="2" t="s">
        <v>1193</v>
      </c>
      <c r="I147" s="2" t="s">
        <v>53</v>
      </c>
      <c r="J147" s="4"/>
      <c r="K147" s="4"/>
      <c r="L147" s="8"/>
      <c r="M147" s="29">
        <v>15.3510305583336</v>
      </c>
      <c r="N147" s="29">
        <v>-16.831875774606999</v>
      </c>
      <c r="O147" s="20">
        <f t="shared" si="4"/>
        <v>-13.831875774606999</v>
      </c>
      <c r="P147" s="22">
        <v>15.3510305583336</v>
      </c>
      <c r="Q147" s="22">
        <v>-13.831875774606999</v>
      </c>
      <c r="R147" s="2" t="s">
        <v>1210</v>
      </c>
    </row>
    <row r="148" spans="1:18" x14ac:dyDescent="0.2">
      <c r="A148" s="1" t="s">
        <v>848</v>
      </c>
      <c r="B148" s="2" t="s">
        <v>48</v>
      </c>
      <c r="C148" s="3" t="s">
        <v>1178</v>
      </c>
      <c r="D148" s="2" t="s">
        <v>1180</v>
      </c>
      <c r="E148" s="4"/>
      <c r="F148" s="1" t="s">
        <v>58</v>
      </c>
      <c r="G148" s="1" t="s">
        <v>1197</v>
      </c>
      <c r="H148" s="2" t="s">
        <v>1193</v>
      </c>
      <c r="I148" s="2" t="s">
        <v>53</v>
      </c>
      <c r="J148" s="4"/>
      <c r="K148" s="4"/>
      <c r="L148" s="8"/>
      <c r="M148" s="29">
        <v>15.3878751648028</v>
      </c>
      <c r="N148" s="29">
        <v>-15.619017840492299</v>
      </c>
      <c r="O148" s="20">
        <f t="shared" si="4"/>
        <v>-12.619017840492299</v>
      </c>
      <c r="P148" s="22">
        <v>15.3878751648028</v>
      </c>
      <c r="Q148" s="22">
        <v>-12.619017840492299</v>
      </c>
      <c r="R148" s="2" t="s">
        <v>1210</v>
      </c>
    </row>
    <row r="149" spans="1:18" x14ac:dyDescent="0.2">
      <c r="A149" s="1" t="s">
        <v>848</v>
      </c>
      <c r="B149" s="2" t="s">
        <v>48</v>
      </c>
      <c r="C149" s="3" t="s">
        <v>1178</v>
      </c>
      <c r="D149" s="2" t="s">
        <v>1180</v>
      </c>
      <c r="E149" s="4"/>
      <c r="F149" s="1" t="s">
        <v>58</v>
      </c>
      <c r="G149" s="1" t="s">
        <v>1197</v>
      </c>
      <c r="H149" s="2" t="s">
        <v>1193</v>
      </c>
      <c r="I149" s="2" t="s">
        <v>53</v>
      </c>
      <c r="J149" s="4"/>
      <c r="K149" s="4"/>
      <c r="L149" s="8"/>
      <c r="M149" s="29">
        <v>15.4387956175164</v>
      </c>
      <c r="N149" s="29">
        <v>-17.131354264361601</v>
      </c>
      <c r="O149" s="20">
        <f t="shared" si="4"/>
        <v>-14.131354264361601</v>
      </c>
      <c r="P149" s="22">
        <v>15.4387956175164</v>
      </c>
      <c r="Q149" s="22">
        <v>-14.131354264361601</v>
      </c>
      <c r="R149" s="2" t="s">
        <v>1210</v>
      </c>
    </row>
    <row r="150" spans="1:18" x14ac:dyDescent="0.2">
      <c r="A150" s="1" t="s">
        <v>849</v>
      </c>
      <c r="B150" s="2" t="s">
        <v>48</v>
      </c>
      <c r="C150" s="3" t="s">
        <v>1178</v>
      </c>
      <c r="D150" s="2" t="s">
        <v>1180</v>
      </c>
      <c r="E150" s="4"/>
      <c r="F150" s="1" t="s">
        <v>58</v>
      </c>
      <c r="G150" s="1" t="s">
        <v>1197</v>
      </c>
      <c r="H150" s="2" t="s">
        <v>1193</v>
      </c>
      <c r="I150" s="2" t="s">
        <v>53</v>
      </c>
      <c r="J150" s="4"/>
      <c r="K150" s="4"/>
      <c r="L150" s="8"/>
      <c r="M150" s="29">
        <v>15.740703143985099</v>
      </c>
      <c r="N150" s="29">
        <v>-16.882085821536901</v>
      </c>
      <c r="O150" s="20">
        <f t="shared" si="4"/>
        <v>-13.882085821536901</v>
      </c>
      <c r="P150" s="22">
        <v>15.740703143985099</v>
      </c>
      <c r="Q150" s="22">
        <v>-13.882085821536901</v>
      </c>
      <c r="R150" s="2" t="s">
        <v>1210</v>
      </c>
    </row>
    <row r="151" spans="1:18" x14ac:dyDescent="0.2">
      <c r="A151" s="1" t="s">
        <v>849</v>
      </c>
      <c r="B151" s="2" t="s">
        <v>48</v>
      </c>
      <c r="C151" s="3" t="s">
        <v>1178</v>
      </c>
      <c r="D151" s="2" t="s">
        <v>1180</v>
      </c>
      <c r="E151" s="4"/>
      <c r="F151" s="1" t="s">
        <v>58</v>
      </c>
      <c r="G151" s="1" t="s">
        <v>1197</v>
      </c>
      <c r="H151" s="2" t="s">
        <v>1193</v>
      </c>
      <c r="I151" s="2" t="s">
        <v>53</v>
      </c>
      <c r="J151" s="4"/>
      <c r="K151" s="4"/>
      <c r="L151" s="8"/>
      <c r="M151" s="29">
        <v>15.8178230139345</v>
      </c>
      <c r="N151" s="29">
        <v>-15.4783471403811</v>
      </c>
      <c r="O151" s="20">
        <f t="shared" si="4"/>
        <v>-12.4783471403811</v>
      </c>
      <c r="P151" s="22">
        <v>15.8178230139345</v>
      </c>
      <c r="Q151" s="22">
        <v>-12.4783471403811</v>
      </c>
      <c r="R151" s="2" t="s">
        <v>1210</v>
      </c>
    </row>
    <row r="152" spans="1:18" x14ac:dyDescent="0.2">
      <c r="A152" s="1" t="s">
        <v>850</v>
      </c>
      <c r="B152" s="2" t="s">
        <v>48</v>
      </c>
      <c r="C152" s="3" t="s">
        <v>1178</v>
      </c>
      <c r="D152" s="2" t="s">
        <v>1180</v>
      </c>
      <c r="E152" s="4"/>
      <c r="F152" s="1" t="s">
        <v>58</v>
      </c>
      <c r="G152" s="1" t="s">
        <v>1197</v>
      </c>
      <c r="H152" s="2" t="s">
        <v>1193</v>
      </c>
      <c r="I152" s="2" t="s">
        <v>53</v>
      </c>
      <c r="J152" s="4"/>
      <c r="K152" s="4"/>
      <c r="L152" s="8"/>
      <c r="M152" s="29">
        <v>14.8643609733251</v>
      </c>
      <c r="N152" s="29">
        <v>-15.7925330556112</v>
      </c>
      <c r="O152" s="20">
        <f t="shared" si="4"/>
        <v>-12.7925330556112</v>
      </c>
      <c r="P152" s="22">
        <v>14.8643609733251</v>
      </c>
      <c r="Q152" s="22">
        <v>-12.7925330556112</v>
      </c>
      <c r="R152" s="2" t="s">
        <v>1210</v>
      </c>
    </row>
    <row r="153" spans="1:18" x14ac:dyDescent="0.2">
      <c r="A153" s="1" t="s">
        <v>851</v>
      </c>
      <c r="B153" s="2" t="s">
        <v>48</v>
      </c>
      <c r="C153" s="3" t="s">
        <v>1178</v>
      </c>
      <c r="D153" s="2" t="s">
        <v>1180</v>
      </c>
      <c r="E153" s="4"/>
      <c r="F153" s="1" t="s">
        <v>58</v>
      </c>
      <c r="G153" s="1" t="s">
        <v>1197</v>
      </c>
      <c r="H153" s="2" t="s">
        <v>1193</v>
      </c>
      <c r="I153" s="2" t="s">
        <v>53</v>
      </c>
      <c r="J153" s="4"/>
      <c r="K153" s="4"/>
      <c r="L153" s="8"/>
      <c r="M153" s="29">
        <v>15.2314304550667</v>
      </c>
      <c r="N153" s="29">
        <v>-15.423121150727001</v>
      </c>
      <c r="O153" s="20">
        <f t="shared" si="4"/>
        <v>-12.423121150727001</v>
      </c>
      <c r="P153" s="22">
        <v>15.2314304550667</v>
      </c>
      <c r="Q153" s="22">
        <v>-12.423121150727001</v>
      </c>
      <c r="R153" s="2" t="s">
        <v>1210</v>
      </c>
    </row>
    <row r="154" spans="1:18" x14ac:dyDescent="0.2">
      <c r="A154" s="1" t="s">
        <v>851</v>
      </c>
      <c r="B154" s="2" t="s">
        <v>48</v>
      </c>
      <c r="C154" s="3" t="s">
        <v>1178</v>
      </c>
      <c r="D154" s="2" t="s">
        <v>1180</v>
      </c>
      <c r="E154" s="4"/>
      <c r="F154" s="1" t="s">
        <v>58</v>
      </c>
      <c r="G154" s="1" t="s">
        <v>1197</v>
      </c>
      <c r="H154" s="2" t="s">
        <v>1193</v>
      </c>
      <c r="I154" s="2" t="s">
        <v>53</v>
      </c>
      <c r="J154" s="4"/>
      <c r="K154" s="4"/>
      <c r="L154" s="8"/>
      <c r="M154" s="29">
        <v>15.237390569379</v>
      </c>
      <c r="N154" s="29">
        <v>-16.774739305657199</v>
      </c>
      <c r="O154" s="20">
        <f t="shared" si="4"/>
        <v>-13.774739305657199</v>
      </c>
      <c r="P154" s="22">
        <v>15.237390569379</v>
      </c>
      <c r="Q154" s="22">
        <v>-13.774739305657199</v>
      </c>
      <c r="R154" s="2" t="s">
        <v>1210</v>
      </c>
    </row>
    <row r="155" spans="1:18" x14ac:dyDescent="0.2">
      <c r="A155" s="1" t="s">
        <v>852</v>
      </c>
      <c r="B155" s="2" t="s">
        <v>48</v>
      </c>
      <c r="C155" s="3" t="s">
        <v>1178</v>
      </c>
      <c r="D155" s="2" t="s">
        <v>1180</v>
      </c>
      <c r="E155" s="4"/>
      <c r="F155" s="1" t="s">
        <v>58</v>
      </c>
      <c r="G155" s="1" t="s">
        <v>1197</v>
      </c>
      <c r="H155" s="2" t="s">
        <v>1193</v>
      </c>
      <c r="I155" s="2" t="s">
        <v>53</v>
      </c>
      <c r="J155" s="4"/>
      <c r="K155" s="4"/>
      <c r="L155" s="8"/>
      <c r="M155" s="29">
        <v>15.0205420844256</v>
      </c>
      <c r="N155" s="29">
        <v>-16.724442331627099</v>
      </c>
      <c r="O155" s="20">
        <f t="shared" si="4"/>
        <v>-13.724442331627099</v>
      </c>
      <c r="P155" s="22">
        <v>15.0205420844256</v>
      </c>
      <c r="Q155" s="22">
        <v>-13.724442331627099</v>
      </c>
      <c r="R155" s="2" t="s">
        <v>1210</v>
      </c>
    </row>
    <row r="156" spans="1:18" x14ac:dyDescent="0.2">
      <c r="A156" s="1" t="s">
        <v>853</v>
      </c>
      <c r="B156" s="2" t="s">
        <v>48</v>
      </c>
      <c r="C156" s="3" t="s">
        <v>1178</v>
      </c>
      <c r="D156" s="2" t="s">
        <v>1180</v>
      </c>
      <c r="E156" s="4"/>
      <c r="F156" s="1" t="s">
        <v>58</v>
      </c>
      <c r="G156" s="1" t="s">
        <v>1197</v>
      </c>
      <c r="H156" s="2" t="s">
        <v>1193</v>
      </c>
      <c r="I156" s="2" t="s">
        <v>53</v>
      </c>
      <c r="J156" s="4"/>
      <c r="K156" s="4"/>
      <c r="L156" s="8"/>
      <c r="M156" s="29">
        <v>15.9390067252448</v>
      </c>
      <c r="N156" s="29">
        <v>-17.381791618590299</v>
      </c>
      <c r="O156" s="20">
        <f t="shared" si="4"/>
        <v>-14.381791618590299</v>
      </c>
      <c r="P156" s="22">
        <v>15.9390067252448</v>
      </c>
      <c r="Q156" s="22">
        <v>-14.381791618590299</v>
      </c>
      <c r="R156" s="2" t="s">
        <v>1210</v>
      </c>
    </row>
    <row r="157" spans="1:18" x14ac:dyDescent="0.2">
      <c r="A157" s="1" t="s">
        <v>853</v>
      </c>
      <c r="B157" s="2" t="s">
        <v>48</v>
      </c>
      <c r="C157" s="3" t="s">
        <v>1178</v>
      </c>
      <c r="D157" s="2" t="s">
        <v>1180</v>
      </c>
      <c r="E157" s="4"/>
      <c r="F157" s="1" t="s">
        <v>58</v>
      </c>
      <c r="G157" s="1" t="s">
        <v>1197</v>
      </c>
      <c r="H157" s="2" t="s">
        <v>1193</v>
      </c>
      <c r="I157" s="2" t="s">
        <v>53</v>
      </c>
      <c r="J157" s="4"/>
      <c r="K157" s="4"/>
      <c r="L157" s="8"/>
      <c r="M157" s="29">
        <v>16.016878651378502</v>
      </c>
      <c r="N157" s="29">
        <v>-16.151259092921901</v>
      </c>
      <c r="O157" s="20">
        <f t="shared" si="4"/>
        <v>-13.151259092921901</v>
      </c>
      <c r="P157" s="22">
        <v>16.016878651378502</v>
      </c>
      <c r="Q157" s="22">
        <v>-13.151259092921901</v>
      </c>
      <c r="R157" s="2" t="s">
        <v>1210</v>
      </c>
    </row>
    <row r="158" spans="1:18" x14ac:dyDescent="0.2">
      <c r="A158" s="1" t="s">
        <v>854</v>
      </c>
      <c r="B158" s="2" t="s">
        <v>48</v>
      </c>
      <c r="C158" s="3" t="s">
        <v>1178</v>
      </c>
      <c r="D158" s="2" t="s">
        <v>1180</v>
      </c>
      <c r="E158" s="4"/>
      <c r="F158" s="1" t="s">
        <v>58</v>
      </c>
      <c r="G158" s="1" t="s">
        <v>1197</v>
      </c>
      <c r="H158" s="2" t="s">
        <v>1193</v>
      </c>
      <c r="I158" s="2" t="s">
        <v>53</v>
      </c>
      <c r="J158" s="4"/>
      <c r="K158" s="4"/>
      <c r="L158" s="8"/>
      <c r="M158" s="29">
        <v>15.0456205922015</v>
      </c>
      <c r="N158" s="29">
        <v>-16.5852456997644</v>
      </c>
      <c r="O158" s="20">
        <f t="shared" si="4"/>
        <v>-13.5852456997644</v>
      </c>
      <c r="P158" s="22">
        <v>15.0456205922015</v>
      </c>
      <c r="Q158" s="22">
        <v>-13.5852456997644</v>
      </c>
      <c r="R158" s="2" t="s">
        <v>1210</v>
      </c>
    </row>
    <row r="159" spans="1:18" x14ac:dyDescent="0.2">
      <c r="A159" s="1" t="s">
        <v>855</v>
      </c>
      <c r="B159" s="2" t="s">
        <v>48</v>
      </c>
      <c r="C159" s="3" t="s">
        <v>1178</v>
      </c>
      <c r="D159" s="2" t="s">
        <v>1180</v>
      </c>
      <c r="E159" s="4"/>
      <c r="F159" s="1" t="s">
        <v>58</v>
      </c>
      <c r="G159" s="1" t="s">
        <v>1197</v>
      </c>
      <c r="H159" s="2" t="s">
        <v>1193</v>
      </c>
      <c r="I159" s="2" t="s">
        <v>53</v>
      </c>
      <c r="J159" s="4"/>
      <c r="K159" s="4"/>
      <c r="L159" s="8"/>
      <c r="M159" s="29">
        <v>16.174625007011102</v>
      </c>
      <c r="N159" s="29">
        <v>-16.149702049054099</v>
      </c>
      <c r="O159" s="20">
        <f t="shared" si="4"/>
        <v>-13.149702049054099</v>
      </c>
      <c r="P159" s="22">
        <v>16.174625007011102</v>
      </c>
      <c r="Q159" s="22">
        <v>-13.149702049054099</v>
      </c>
      <c r="R159" s="2" t="s">
        <v>1210</v>
      </c>
    </row>
    <row r="160" spans="1:18" x14ac:dyDescent="0.2">
      <c r="A160" s="1" t="s">
        <v>856</v>
      </c>
      <c r="B160" s="2" t="s">
        <v>48</v>
      </c>
      <c r="C160" s="3" t="s">
        <v>1178</v>
      </c>
      <c r="D160" s="2" t="s">
        <v>1180</v>
      </c>
      <c r="E160" s="4"/>
      <c r="F160" s="1" t="s">
        <v>58</v>
      </c>
      <c r="G160" s="1" t="s">
        <v>1197</v>
      </c>
      <c r="H160" s="2" t="s">
        <v>1193</v>
      </c>
      <c r="I160" s="2" t="s">
        <v>53</v>
      </c>
      <c r="J160" s="4"/>
      <c r="K160" s="4"/>
      <c r="L160" s="8"/>
      <c r="M160" s="29">
        <v>15.4181331359311</v>
      </c>
      <c r="N160" s="29">
        <v>-16.791538022470899</v>
      </c>
      <c r="O160" s="20">
        <f t="shared" si="4"/>
        <v>-13.791538022470899</v>
      </c>
      <c r="P160" s="22">
        <v>15.4181331359311</v>
      </c>
      <c r="Q160" s="22">
        <v>-13.791538022470899</v>
      </c>
      <c r="R160" s="2" t="s">
        <v>1210</v>
      </c>
    </row>
    <row r="161" spans="1:18" x14ac:dyDescent="0.2">
      <c r="A161" s="1" t="s">
        <v>857</v>
      </c>
      <c r="B161" s="2" t="s">
        <v>48</v>
      </c>
      <c r="C161" s="3" t="s">
        <v>1178</v>
      </c>
      <c r="D161" s="2" t="s">
        <v>1180</v>
      </c>
      <c r="E161" s="4"/>
      <c r="F161" s="1" t="s">
        <v>58</v>
      </c>
      <c r="G161" s="1" t="s">
        <v>1197</v>
      </c>
      <c r="H161" s="2" t="s">
        <v>1193</v>
      </c>
      <c r="I161" s="2" t="s">
        <v>53</v>
      </c>
      <c r="J161" s="4"/>
      <c r="K161" s="4"/>
      <c r="L161" s="8"/>
      <c r="M161" s="29">
        <v>15.3632376731634</v>
      </c>
      <c r="N161" s="29">
        <v>-16.620976603939301</v>
      </c>
      <c r="O161" s="20">
        <f t="shared" si="4"/>
        <v>-13.620976603939301</v>
      </c>
      <c r="P161" s="22">
        <v>15.3632376731634</v>
      </c>
      <c r="Q161" s="22">
        <v>-13.620976603939301</v>
      </c>
      <c r="R161" s="2" t="s">
        <v>1210</v>
      </c>
    </row>
    <row r="162" spans="1:18" x14ac:dyDescent="0.2">
      <c r="A162" s="1" t="s">
        <v>858</v>
      </c>
      <c r="B162" s="2" t="s">
        <v>48</v>
      </c>
      <c r="C162" s="3" t="s">
        <v>1178</v>
      </c>
      <c r="D162" s="2" t="s">
        <v>1180</v>
      </c>
      <c r="E162" s="4"/>
      <c r="F162" s="1" t="s">
        <v>58</v>
      </c>
      <c r="G162" s="1" t="s">
        <v>1197</v>
      </c>
      <c r="H162" s="2" t="s">
        <v>1193</v>
      </c>
      <c r="I162" s="2" t="s">
        <v>53</v>
      </c>
      <c r="J162" s="4"/>
      <c r="K162" s="4"/>
      <c r="L162" s="8"/>
      <c r="M162" s="29">
        <v>16.613945618875899</v>
      </c>
      <c r="N162" s="29">
        <v>-15.9076165230217</v>
      </c>
      <c r="O162" s="20">
        <f t="shared" si="4"/>
        <v>-12.9076165230217</v>
      </c>
      <c r="P162" s="22">
        <v>16.613945618875899</v>
      </c>
      <c r="Q162" s="22">
        <v>-12.9076165230217</v>
      </c>
      <c r="R162" s="2" t="s">
        <v>1210</v>
      </c>
    </row>
    <row r="163" spans="1:18" x14ac:dyDescent="0.2">
      <c r="A163" s="1" t="s">
        <v>858</v>
      </c>
      <c r="B163" s="2" t="s">
        <v>48</v>
      </c>
      <c r="C163" s="3" t="s">
        <v>1178</v>
      </c>
      <c r="D163" s="2" t="s">
        <v>1180</v>
      </c>
      <c r="E163" s="4"/>
      <c r="F163" s="1" t="s">
        <v>58</v>
      </c>
      <c r="G163" s="1" t="s">
        <v>1197</v>
      </c>
      <c r="H163" s="2" t="s">
        <v>1193</v>
      </c>
      <c r="I163" s="2" t="s">
        <v>53</v>
      </c>
      <c r="J163" s="4"/>
      <c r="K163" s="4"/>
      <c r="L163" s="8"/>
      <c r="M163" s="29">
        <v>16.652654630549499</v>
      </c>
      <c r="N163" s="29">
        <v>-17.122232960374401</v>
      </c>
      <c r="O163" s="20">
        <f t="shared" si="4"/>
        <v>-14.122232960374401</v>
      </c>
      <c r="P163" s="22">
        <v>16.652654630549499</v>
      </c>
      <c r="Q163" s="22">
        <v>-14.122232960374401</v>
      </c>
      <c r="R163" s="2" t="s">
        <v>1210</v>
      </c>
    </row>
    <row r="164" spans="1:18" x14ac:dyDescent="0.2">
      <c r="A164" s="1" t="s">
        <v>859</v>
      </c>
      <c r="B164" s="2" t="s">
        <v>48</v>
      </c>
      <c r="C164" s="3" t="s">
        <v>1178</v>
      </c>
      <c r="D164" s="2" t="s">
        <v>1180</v>
      </c>
      <c r="E164" s="4"/>
      <c r="F164" s="1" t="s">
        <v>58</v>
      </c>
      <c r="G164" s="1" t="s">
        <v>1197</v>
      </c>
      <c r="H164" s="2" t="s">
        <v>1193</v>
      </c>
      <c r="I164" s="2" t="s">
        <v>53</v>
      </c>
      <c r="J164" s="4"/>
      <c r="K164" s="4"/>
      <c r="L164" s="8"/>
      <c r="M164" s="29">
        <v>15.781990510257099</v>
      </c>
      <c r="N164" s="29">
        <v>-16.322925220811602</v>
      </c>
      <c r="O164" s="20">
        <f t="shared" si="4"/>
        <v>-13.322925220811602</v>
      </c>
      <c r="P164" s="22">
        <v>15.781990510257099</v>
      </c>
      <c r="Q164" s="22">
        <v>-13.322925220811602</v>
      </c>
      <c r="R164" s="2" t="s">
        <v>1210</v>
      </c>
    </row>
    <row r="165" spans="1:18" x14ac:dyDescent="0.2">
      <c r="A165" s="1" t="s">
        <v>860</v>
      </c>
      <c r="B165" s="2" t="s">
        <v>48</v>
      </c>
      <c r="C165" s="3" t="s">
        <v>1178</v>
      </c>
      <c r="D165" s="2" t="s">
        <v>1180</v>
      </c>
      <c r="E165" s="4"/>
      <c r="F165" s="1" t="s">
        <v>58</v>
      </c>
      <c r="G165" s="1" t="s">
        <v>1197</v>
      </c>
      <c r="H165" s="2" t="s">
        <v>1193</v>
      </c>
      <c r="I165" s="2" t="s">
        <v>53</v>
      </c>
      <c r="J165" s="4"/>
      <c r="K165" s="4"/>
      <c r="L165" s="8"/>
      <c r="M165" s="29">
        <v>14.5272979173649</v>
      </c>
      <c r="N165" s="29">
        <v>-16.595505177823402</v>
      </c>
      <c r="O165" s="20">
        <f t="shared" si="4"/>
        <v>-13.595505177823402</v>
      </c>
      <c r="P165" s="22">
        <v>14.5272979173649</v>
      </c>
      <c r="Q165" s="22">
        <v>-13.595505177823402</v>
      </c>
      <c r="R165" s="2" t="s">
        <v>1210</v>
      </c>
    </row>
    <row r="166" spans="1:18" x14ac:dyDescent="0.2">
      <c r="A166" s="1" t="s">
        <v>861</v>
      </c>
      <c r="B166" s="2" t="s">
        <v>48</v>
      </c>
      <c r="C166" s="3" t="s">
        <v>1178</v>
      </c>
      <c r="D166" s="2" t="s">
        <v>1180</v>
      </c>
      <c r="E166" s="4"/>
      <c r="F166" s="1" t="s">
        <v>58</v>
      </c>
      <c r="G166" s="1" t="s">
        <v>1197</v>
      </c>
      <c r="H166" s="2" t="s">
        <v>1193</v>
      </c>
      <c r="I166" s="2" t="s">
        <v>53</v>
      </c>
      <c r="J166" s="4"/>
      <c r="K166" s="4"/>
      <c r="L166" s="8"/>
      <c r="M166" s="29">
        <v>16.728586240479999</v>
      </c>
      <c r="N166" s="29">
        <v>-16.108889468884001</v>
      </c>
      <c r="O166" s="20">
        <f t="shared" si="4"/>
        <v>-13.108889468884001</v>
      </c>
      <c r="P166" s="22">
        <v>16.728586240479999</v>
      </c>
      <c r="Q166" s="22">
        <v>-13.108889468884001</v>
      </c>
      <c r="R166" s="2" t="s">
        <v>1210</v>
      </c>
    </row>
    <row r="167" spans="1:18" x14ac:dyDescent="0.2">
      <c r="A167" s="1" t="s">
        <v>861</v>
      </c>
      <c r="B167" s="2" t="s">
        <v>48</v>
      </c>
      <c r="C167" s="3" t="s">
        <v>1178</v>
      </c>
      <c r="D167" s="2" t="s">
        <v>1180</v>
      </c>
      <c r="E167" s="4"/>
      <c r="F167" s="1" t="s">
        <v>58</v>
      </c>
      <c r="G167" s="1" t="s">
        <v>1197</v>
      </c>
      <c r="H167" s="2" t="s">
        <v>1193</v>
      </c>
      <c r="I167" s="2" t="s">
        <v>53</v>
      </c>
      <c r="J167" s="4"/>
      <c r="K167" s="4"/>
      <c r="L167" s="8"/>
      <c r="M167" s="29">
        <v>16.884393365432199</v>
      </c>
      <c r="N167" s="29">
        <v>-17.3794778087459</v>
      </c>
      <c r="O167" s="20">
        <f t="shared" si="4"/>
        <v>-14.3794778087459</v>
      </c>
      <c r="P167" s="22">
        <v>16.884393365432199</v>
      </c>
      <c r="Q167" s="22">
        <v>-14.3794778087459</v>
      </c>
      <c r="R167" s="2" t="s">
        <v>1210</v>
      </c>
    </row>
    <row r="168" spans="1:18" x14ac:dyDescent="0.2">
      <c r="A168" s="1" t="s">
        <v>862</v>
      </c>
      <c r="B168" s="2" t="s">
        <v>48</v>
      </c>
      <c r="C168" s="3" t="s">
        <v>1178</v>
      </c>
      <c r="D168" s="2" t="s">
        <v>1180</v>
      </c>
      <c r="E168" s="4"/>
      <c r="F168" s="1" t="s">
        <v>58</v>
      </c>
      <c r="G168" s="1" t="s">
        <v>1197</v>
      </c>
      <c r="H168" s="2" t="s">
        <v>1193</v>
      </c>
      <c r="I168" s="2" t="s">
        <v>53</v>
      </c>
      <c r="J168" s="4"/>
      <c r="K168" s="4"/>
      <c r="L168" s="8"/>
      <c r="M168" s="29">
        <v>16.642249222086399</v>
      </c>
      <c r="N168" s="29">
        <v>-17.133085107067799</v>
      </c>
      <c r="O168" s="20">
        <f t="shared" si="4"/>
        <v>-14.133085107067799</v>
      </c>
      <c r="P168" s="22">
        <v>16.642249222086399</v>
      </c>
      <c r="Q168" s="22">
        <v>-14.133085107067799</v>
      </c>
      <c r="R168" s="2" t="s">
        <v>1210</v>
      </c>
    </row>
    <row r="169" spans="1:18" x14ac:dyDescent="0.2">
      <c r="A169" s="1" t="s">
        <v>862</v>
      </c>
      <c r="B169" s="2" t="s">
        <v>48</v>
      </c>
      <c r="C169" s="3" t="s">
        <v>1178</v>
      </c>
      <c r="D169" s="2" t="s">
        <v>1180</v>
      </c>
      <c r="E169" s="4"/>
      <c r="F169" s="1" t="s">
        <v>58</v>
      </c>
      <c r="G169" s="1" t="s">
        <v>1197</v>
      </c>
      <c r="H169" s="2" t="s">
        <v>1193</v>
      </c>
      <c r="I169" s="2" t="s">
        <v>53</v>
      </c>
      <c r="J169" s="4"/>
      <c r="K169" s="4"/>
      <c r="L169" s="8"/>
      <c r="M169" s="29">
        <v>16.722467481074499</v>
      </c>
      <c r="N169" s="29">
        <v>-15.8645094086082</v>
      </c>
      <c r="O169" s="20">
        <f t="shared" si="4"/>
        <v>-12.8645094086082</v>
      </c>
      <c r="P169" s="22">
        <v>16.722467481074499</v>
      </c>
      <c r="Q169" s="22">
        <v>-12.8645094086082</v>
      </c>
      <c r="R169" s="2" t="s">
        <v>1210</v>
      </c>
    </row>
    <row r="170" spans="1:18" x14ac:dyDescent="0.2">
      <c r="A170" s="1" t="s">
        <v>863</v>
      </c>
      <c r="B170" s="2" t="s">
        <v>48</v>
      </c>
      <c r="C170" s="3" t="s">
        <v>1178</v>
      </c>
      <c r="D170" s="2" t="s">
        <v>1180</v>
      </c>
      <c r="E170" s="4"/>
      <c r="F170" s="1" t="s">
        <v>58</v>
      </c>
      <c r="G170" s="1" t="s">
        <v>1197</v>
      </c>
      <c r="H170" s="2" t="s">
        <v>1193</v>
      </c>
      <c r="I170" s="2" t="s">
        <v>53</v>
      </c>
      <c r="J170" s="4"/>
      <c r="K170" s="4"/>
      <c r="L170" s="8"/>
      <c r="M170" s="29">
        <v>16.6235637721587</v>
      </c>
      <c r="N170" s="29">
        <v>-15.590285106935999</v>
      </c>
      <c r="O170" s="20">
        <f t="shared" si="4"/>
        <v>-12.590285106935999</v>
      </c>
      <c r="P170" s="22">
        <v>16.6235637721587</v>
      </c>
      <c r="Q170" s="22">
        <v>-12.590285106935999</v>
      </c>
      <c r="R170" s="2" t="s">
        <v>1210</v>
      </c>
    </row>
    <row r="171" spans="1:18" x14ac:dyDescent="0.2">
      <c r="A171" s="1" t="s">
        <v>864</v>
      </c>
      <c r="B171" s="2" t="s">
        <v>48</v>
      </c>
      <c r="C171" s="3" t="s">
        <v>1178</v>
      </c>
      <c r="D171" s="2" t="s">
        <v>1180</v>
      </c>
      <c r="E171" s="4"/>
      <c r="F171" s="1" t="s">
        <v>58</v>
      </c>
      <c r="G171" s="1" t="s">
        <v>1197</v>
      </c>
      <c r="H171" s="2" t="s">
        <v>1193</v>
      </c>
      <c r="I171" s="2" t="s">
        <v>53</v>
      </c>
      <c r="J171" s="4"/>
      <c r="K171" s="4"/>
      <c r="L171" s="8"/>
      <c r="M171" s="29">
        <v>16.8402072690442</v>
      </c>
      <c r="N171" s="29">
        <v>-15.368791665505601</v>
      </c>
      <c r="O171" s="20">
        <f t="shared" si="4"/>
        <v>-12.368791665505601</v>
      </c>
      <c r="P171" s="22">
        <v>16.8402072690442</v>
      </c>
      <c r="Q171" s="22">
        <v>-12.368791665505601</v>
      </c>
      <c r="R171" s="2" t="s">
        <v>1210</v>
      </c>
    </row>
    <row r="172" spans="1:18" x14ac:dyDescent="0.2">
      <c r="A172" s="1" t="s">
        <v>864</v>
      </c>
      <c r="B172" s="2" t="s">
        <v>48</v>
      </c>
      <c r="C172" s="3" t="s">
        <v>1178</v>
      </c>
      <c r="D172" s="2" t="s">
        <v>1180</v>
      </c>
      <c r="E172" s="4"/>
      <c r="F172" s="1" t="s">
        <v>58</v>
      </c>
      <c r="G172" s="1" t="s">
        <v>1197</v>
      </c>
      <c r="H172" s="2" t="s">
        <v>1193</v>
      </c>
      <c r="I172" s="2" t="s">
        <v>53</v>
      </c>
      <c r="J172" s="4"/>
      <c r="K172" s="4"/>
      <c r="L172" s="8"/>
      <c r="M172" s="29">
        <v>16.857255304715199</v>
      </c>
      <c r="N172" s="29">
        <v>-16.656155237562299</v>
      </c>
      <c r="O172" s="20">
        <f t="shared" si="4"/>
        <v>-13.656155237562299</v>
      </c>
      <c r="P172" s="22">
        <v>16.857255304715199</v>
      </c>
      <c r="Q172" s="22">
        <v>-13.656155237562299</v>
      </c>
      <c r="R172" s="2" t="s">
        <v>1210</v>
      </c>
    </row>
    <row r="173" spans="1:18" x14ac:dyDescent="0.2">
      <c r="A173" s="1" t="s">
        <v>865</v>
      </c>
      <c r="B173" s="2" t="s">
        <v>48</v>
      </c>
      <c r="C173" s="3" t="s">
        <v>1178</v>
      </c>
      <c r="D173" s="2" t="s">
        <v>1180</v>
      </c>
      <c r="E173" s="4"/>
      <c r="F173" s="1" t="s">
        <v>58</v>
      </c>
      <c r="G173" s="1" t="s">
        <v>1197</v>
      </c>
      <c r="H173" s="2" t="s">
        <v>1193</v>
      </c>
      <c r="I173" s="2" t="s">
        <v>53</v>
      </c>
      <c r="J173" s="4"/>
      <c r="K173" s="4"/>
      <c r="L173" s="8"/>
      <c r="M173" s="29">
        <v>17.038727440636698</v>
      </c>
      <c r="N173" s="29">
        <v>-15.0721545183349</v>
      </c>
      <c r="O173" s="20">
        <f t="shared" si="4"/>
        <v>-12.0721545183349</v>
      </c>
      <c r="P173" s="22">
        <v>17.038727440636698</v>
      </c>
      <c r="Q173" s="22">
        <v>-12.0721545183349</v>
      </c>
      <c r="R173" s="2" t="s">
        <v>1210</v>
      </c>
    </row>
    <row r="174" spans="1:18" x14ac:dyDescent="0.2">
      <c r="A174" s="1" t="s">
        <v>865</v>
      </c>
      <c r="B174" s="2" t="s">
        <v>48</v>
      </c>
      <c r="C174" s="3" t="s">
        <v>1178</v>
      </c>
      <c r="D174" s="2" t="s">
        <v>1180</v>
      </c>
      <c r="E174" s="4"/>
      <c r="F174" s="1" t="s">
        <v>58</v>
      </c>
      <c r="G174" s="1" t="s">
        <v>1197</v>
      </c>
      <c r="H174" s="2" t="s">
        <v>1193</v>
      </c>
      <c r="I174" s="2" t="s">
        <v>53</v>
      </c>
      <c r="J174" s="4"/>
      <c r="K174" s="4"/>
      <c r="L174" s="8"/>
      <c r="M174" s="29">
        <v>17.2810665196175</v>
      </c>
      <c r="N174" s="29">
        <v>-16.308199323229399</v>
      </c>
      <c r="O174" s="20">
        <f t="shared" si="4"/>
        <v>-13.308199323229399</v>
      </c>
      <c r="P174" s="22">
        <v>17.2810665196175</v>
      </c>
      <c r="Q174" s="22">
        <v>-13.308199323229399</v>
      </c>
      <c r="R174" s="2" t="s">
        <v>1210</v>
      </c>
    </row>
    <row r="175" spans="1:18" x14ac:dyDescent="0.2">
      <c r="A175" s="1" t="s">
        <v>866</v>
      </c>
      <c r="B175" s="2" t="s">
        <v>48</v>
      </c>
      <c r="C175" s="3" t="s">
        <v>1178</v>
      </c>
      <c r="D175" s="2" t="s">
        <v>1180</v>
      </c>
      <c r="E175" s="4"/>
      <c r="F175" s="1" t="s">
        <v>58</v>
      </c>
      <c r="G175" s="1" t="s">
        <v>1197</v>
      </c>
      <c r="H175" s="2" t="s">
        <v>1193</v>
      </c>
      <c r="I175" s="2" t="s">
        <v>53</v>
      </c>
      <c r="J175" s="4"/>
      <c r="K175" s="4"/>
      <c r="L175" s="8"/>
      <c r="M175" s="29">
        <v>16.284116707394102</v>
      </c>
      <c r="N175" s="29">
        <v>-15.647149886621399</v>
      </c>
      <c r="O175" s="20">
        <f t="shared" si="4"/>
        <v>-12.647149886621399</v>
      </c>
      <c r="P175" s="22">
        <v>16.284116707394102</v>
      </c>
      <c r="Q175" s="22">
        <v>-12.647149886621399</v>
      </c>
      <c r="R175" s="2" t="s">
        <v>1210</v>
      </c>
    </row>
    <row r="176" spans="1:18" x14ac:dyDescent="0.2">
      <c r="A176" s="1" t="s">
        <v>867</v>
      </c>
      <c r="B176" s="2" t="s">
        <v>48</v>
      </c>
      <c r="C176" s="3" t="s">
        <v>1178</v>
      </c>
      <c r="D176" s="2" t="s">
        <v>1180</v>
      </c>
      <c r="E176" s="4"/>
      <c r="F176" s="1" t="s">
        <v>58</v>
      </c>
      <c r="G176" s="1" t="s">
        <v>1197</v>
      </c>
      <c r="H176" s="2" t="s">
        <v>1193</v>
      </c>
      <c r="I176" s="2" t="s">
        <v>53</v>
      </c>
      <c r="J176" s="4"/>
      <c r="K176" s="4"/>
      <c r="L176" s="8"/>
      <c r="M176" s="29">
        <v>16.045269379198601</v>
      </c>
      <c r="N176" s="29">
        <v>-15.711854161332001</v>
      </c>
      <c r="O176" s="20">
        <f t="shared" si="4"/>
        <v>-12.711854161332001</v>
      </c>
      <c r="P176" s="22">
        <v>16.045269379198601</v>
      </c>
      <c r="Q176" s="22">
        <v>-12.711854161332001</v>
      </c>
      <c r="R176" s="2" t="s">
        <v>1210</v>
      </c>
    </row>
    <row r="177" spans="1:18" x14ac:dyDescent="0.2">
      <c r="A177" s="1" t="s">
        <v>868</v>
      </c>
      <c r="B177" s="2" t="s">
        <v>48</v>
      </c>
      <c r="C177" s="3" t="s">
        <v>1178</v>
      </c>
      <c r="D177" s="2" t="s">
        <v>1180</v>
      </c>
      <c r="E177" s="4"/>
      <c r="F177" s="1" t="s">
        <v>58</v>
      </c>
      <c r="G177" s="1" t="s">
        <v>1197</v>
      </c>
      <c r="H177" s="2" t="s">
        <v>1193</v>
      </c>
      <c r="I177" s="2" t="s">
        <v>53</v>
      </c>
      <c r="J177" s="4"/>
      <c r="K177" s="4"/>
      <c r="L177" s="8"/>
      <c r="M177" s="29">
        <v>17.105498991662699</v>
      </c>
      <c r="N177" s="29">
        <v>-15.350833799933699</v>
      </c>
      <c r="O177" s="20">
        <f t="shared" si="4"/>
        <v>-12.350833799933699</v>
      </c>
      <c r="P177" s="22">
        <v>17.105498991662699</v>
      </c>
      <c r="Q177" s="22">
        <v>-12.350833799933699</v>
      </c>
      <c r="R177" s="2" t="s">
        <v>1210</v>
      </c>
    </row>
    <row r="178" spans="1:18" x14ac:dyDescent="0.2">
      <c r="A178" s="1" t="s">
        <v>869</v>
      </c>
      <c r="B178" s="2" t="s">
        <v>48</v>
      </c>
      <c r="C178" s="3" t="s">
        <v>1178</v>
      </c>
      <c r="D178" s="2" t="s">
        <v>1180</v>
      </c>
      <c r="E178" s="4"/>
      <c r="F178" s="1" t="s">
        <v>58</v>
      </c>
      <c r="G178" s="1" t="s">
        <v>1197</v>
      </c>
      <c r="H178" s="2" t="s">
        <v>1193</v>
      </c>
      <c r="I178" s="2" t="s">
        <v>53</v>
      </c>
      <c r="J178" s="4"/>
      <c r="K178" s="4"/>
      <c r="L178" s="8"/>
      <c r="M178" s="29">
        <v>16.346888932398802</v>
      </c>
      <c r="N178" s="29">
        <v>-17.033297755831899</v>
      </c>
      <c r="O178" s="20">
        <f t="shared" si="4"/>
        <v>-14.033297755831899</v>
      </c>
      <c r="P178" s="22">
        <v>16.346888932398802</v>
      </c>
      <c r="Q178" s="22">
        <v>-14.033297755831899</v>
      </c>
      <c r="R178" s="2" t="s">
        <v>1210</v>
      </c>
    </row>
    <row r="179" spans="1:18" x14ac:dyDescent="0.2">
      <c r="A179" s="1" t="s">
        <v>869</v>
      </c>
      <c r="B179" s="2" t="s">
        <v>48</v>
      </c>
      <c r="C179" s="3" t="s">
        <v>1178</v>
      </c>
      <c r="D179" s="2" t="s">
        <v>1180</v>
      </c>
      <c r="E179" s="4"/>
      <c r="F179" s="1" t="s">
        <v>58</v>
      </c>
      <c r="G179" s="1" t="s">
        <v>1197</v>
      </c>
      <c r="H179" s="2" t="s">
        <v>1193</v>
      </c>
      <c r="I179" s="2" t="s">
        <v>53</v>
      </c>
      <c r="J179" s="4"/>
      <c r="K179" s="4"/>
      <c r="L179" s="8"/>
      <c r="M179" s="29">
        <v>16.446848736052001</v>
      </c>
      <c r="N179" s="29">
        <v>-15.629727645127099</v>
      </c>
      <c r="O179" s="20">
        <f t="shared" si="4"/>
        <v>-12.629727645127099</v>
      </c>
      <c r="P179" s="22">
        <v>16.446848736052001</v>
      </c>
      <c r="Q179" s="22">
        <v>-12.629727645127099</v>
      </c>
      <c r="R179" s="2" t="s">
        <v>1210</v>
      </c>
    </row>
    <row r="180" spans="1:18" x14ac:dyDescent="0.2">
      <c r="A180" s="1" t="s">
        <v>870</v>
      </c>
      <c r="B180" s="2" t="s">
        <v>48</v>
      </c>
      <c r="C180" s="3" t="s">
        <v>1178</v>
      </c>
      <c r="D180" s="2" t="s">
        <v>1180</v>
      </c>
      <c r="E180" s="4"/>
      <c r="F180" s="1" t="s">
        <v>58</v>
      </c>
      <c r="G180" s="1" t="s">
        <v>1197</v>
      </c>
      <c r="H180" s="2" t="s">
        <v>1193</v>
      </c>
      <c r="I180" s="2" t="s">
        <v>53</v>
      </c>
      <c r="J180" s="4"/>
      <c r="K180" s="4"/>
      <c r="L180" s="8"/>
      <c r="M180" s="29">
        <v>15.525333244348399</v>
      </c>
      <c r="N180" s="29">
        <v>-17.1845837655971</v>
      </c>
      <c r="O180" s="20">
        <f t="shared" si="4"/>
        <v>-14.1845837655971</v>
      </c>
      <c r="P180" s="22">
        <v>15.525333244348399</v>
      </c>
      <c r="Q180" s="22">
        <v>-14.1845837655971</v>
      </c>
      <c r="R180" s="2" t="s">
        <v>1210</v>
      </c>
    </row>
    <row r="181" spans="1:18" x14ac:dyDescent="0.2">
      <c r="A181" s="1" t="s">
        <v>870</v>
      </c>
      <c r="B181" s="2" t="s">
        <v>48</v>
      </c>
      <c r="C181" s="3" t="s">
        <v>1178</v>
      </c>
      <c r="D181" s="2" t="s">
        <v>1180</v>
      </c>
      <c r="E181" s="4"/>
      <c r="F181" s="1" t="s">
        <v>58</v>
      </c>
      <c r="G181" s="1" t="s">
        <v>1197</v>
      </c>
      <c r="H181" s="2" t="s">
        <v>1193</v>
      </c>
      <c r="I181" s="2" t="s">
        <v>53</v>
      </c>
      <c r="J181" s="4"/>
      <c r="K181" s="4"/>
      <c r="L181" s="8"/>
      <c r="M181" s="29">
        <v>15.747837234974099</v>
      </c>
      <c r="N181" s="29">
        <v>-15.839485632568501</v>
      </c>
      <c r="O181" s="20">
        <f t="shared" si="4"/>
        <v>-12.839485632568501</v>
      </c>
      <c r="P181" s="22">
        <v>15.747837234974099</v>
      </c>
      <c r="Q181" s="22">
        <v>-12.839485632568501</v>
      </c>
      <c r="R181" s="2" t="s">
        <v>1210</v>
      </c>
    </row>
    <row r="182" spans="1:18" x14ac:dyDescent="0.2">
      <c r="A182" s="1" t="s">
        <v>871</v>
      </c>
      <c r="B182" s="2" t="s">
        <v>48</v>
      </c>
      <c r="C182" s="3" t="s">
        <v>1178</v>
      </c>
      <c r="D182" s="2" t="s">
        <v>1180</v>
      </c>
      <c r="E182" s="4"/>
      <c r="F182" s="1" t="s">
        <v>58</v>
      </c>
      <c r="G182" s="1" t="s">
        <v>1197</v>
      </c>
      <c r="H182" s="2" t="s">
        <v>1193</v>
      </c>
      <c r="I182" s="2" t="s">
        <v>53</v>
      </c>
      <c r="J182" s="4"/>
      <c r="K182" s="4"/>
      <c r="L182" s="8"/>
      <c r="M182" s="29">
        <v>15.854202307307901</v>
      </c>
      <c r="N182" s="29">
        <v>-15.836584188590701</v>
      </c>
      <c r="O182" s="20">
        <f t="shared" si="4"/>
        <v>-12.836584188590701</v>
      </c>
      <c r="P182" s="22">
        <v>15.854202307307901</v>
      </c>
      <c r="Q182" s="22">
        <v>-12.836584188590701</v>
      </c>
      <c r="R182" s="2" t="s">
        <v>1210</v>
      </c>
    </row>
    <row r="183" spans="1:18" x14ac:dyDescent="0.2">
      <c r="A183" s="1" t="s">
        <v>871</v>
      </c>
      <c r="B183" s="2" t="s">
        <v>48</v>
      </c>
      <c r="C183" s="3" t="s">
        <v>1178</v>
      </c>
      <c r="D183" s="2" t="s">
        <v>1180</v>
      </c>
      <c r="E183" s="4"/>
      <c r="F183" s="1" t="s">
        <v>58</v>
      </c>
      <c r="G183" s="1" t="s">
        <v>1197</v>
      </c>
      <c r="H183" s="2" t="s">
        <v>1193</v>
      </c>
      <c r="I183" s="2" t="s">
        <v>53</v>
      </c>
      <c r="J183" s="4"/>
      <c r="K183" s="4"/>
      <c r="L183" s="8"/>
      <c r="M183" s="29">
        <v>15.888710232954701</v>
      </c>
      <c r="N183" s="29">
        <v>-17.1073207431117</v>
      </c>
      <c r="O183" s="20">
        <f t="shared" si="4"/>
        <v>-14.1073207431117</v>
      </c>
      <c r="P183" s="22">
        <v>15.888710232954701</v>
      </c>
      <c r="Q183" s="22">
        <v>-14.1073207431117</v>
      </c>
      <c r="R183" s="2" t="s">
        <v>1210</v>
      </c>
    </row>
    <row r="184" spans="1:18" x14ac:dyDescent="0.2">
      <c r="A184" s="1" t="s">
        <v>872</v>
      </c>
      <c r="B184" s="2" t="s">
        <v>48</v>
      </c>
      <c r="C184" s="3" t="s">
        <v>1178</v>
      </c>
      <c r="D184" s="2" t="s">
        <v>1180</v>
      </c>
      <c r="E184" s="4"/>
      <c r="F184" s="1" t="s">
        <v>58</v>
      </c>
      <c r="G184" s="1" t="s">
        <v>1197</v>
      </c>
      <c r="H184" s="2" t="s">
        <v>1193</v>
      </c>
      <c r="I184" s="2" t="s">
        <v>53</v>
      </c>
      <c r="J184" s="4"/>
      <c r="K184" s="4"/>
      <c r="L184" s="8"/>
      <c r="M184" s="29">
        <v>15.958803157009401</v>
      </c>
      <c r="N184" s="29">
        <v>-17.075668240195601</v>
      </c>
      <c r="O184" s="20">
        <f t="shared" si="4"/>
        <v>-14.075668240195601</v>
      </c>
      <c r="P184" s="22">
        <v>15.958803157009401</v>
      </c>
      <c r="Q184" s="22">
        <v>-14.075668240195601</v>
      </c>
      <c r="R184" s="2" t="s">
        <v>1210</v>
      </c>
    </row>
    <row r="185" spans="1:18" x14ac:dyDescent="0.2">
      <c r="A185" s="1" t="s">
        <v>873</v>
      </c>
      <c r="B185" s="2" t="s">
        <v>48</v>
      </c>
      <c r="C185" s="3" t="s">
        <v>1178</v>
      </c>
      <c r="D185" s="2" t="s">
        <v>1180</v>
      </c>
      <c r="E185" s="4"/>
      <c r="F185" s="1" t="s">
        <v>58</v>
      </c>
      <c r="G185" s="1" t="s">
        <v>1197</v>
      </c>
      <c r="H185" s="2" t="s">
        <v>1193</v>
      </c>
      <c r="I185" s="2" t="s">
        <v>53</v>
      </c>
      <c r="J185" s="4"/>
      <c r="K185" s="4"/>
      <c r="L185" s="8"/>
      <c r="M185" s="29">
        <v>16.422534044914102</v>
      </c>
      <c r="N185" s="29">
        <v>-16.973029482540198</v>
      </c>
      <c r="O185" s="20">
        <f t="shared" si="4"/>
        <v>-13.973029482540198</v>
      </c>
      <c r="P185" s="22">
        <v>16.422534044914102</v>
      </c>
      <c r="Q185" s="22">
        <v>-13.973029482540198</v>
      </c>
      <c r="R185" s="2" t="s">
        <v>1210</v>
      </c>
    </row>
    <row r="186" spans="1:18" x14ac:dyDescent="0.2">
      <c r="A186" s="1" t="s">
        <v>874</v>
      </c>
      <c r="B186" s="2" t="s">
        <v>48</v>
      </c>
      <c r="C186" s="3" t="s">
        <v>1178</v>
      </c>
      <c r="D186" s="2" t="s">
        <v>1180</v>
      </c>
      <c r="E186" s="4"/>
      <c r="F186" s="1" t="s">
        <v>58</v>
      </c>
      <c r="G186" s="1" t="s">
        <v>1197</v>
      </c>
      <c r="H186" s="2" t="s">
        <v>1193</v>
      </c>
      <c r="I186" s="2" t="s">
        <v>53</v>
      </c>
      <c r="J186" s="4"/>
      <c r="K186" s="4"/>
      <c r="L186" s="8"/>
      <c r="M186" s="29">
        <v>17.0018430284075</v>
      </c>
      <c r="N186" s="29">
        <v>-16.676143552013201</v>
      </c>
      <c r="O186" s="20">
        <f t="shared" si="4"/>
        <v>-13.676143552013201</v>
      </c>
      <c r="P186" s="22">
        <v>17.0018430284075</v>
      </c>
      <c r="Q186" s="22">
        <v>-13.676143552013201</v>
      </c>
      <c r="R186" s="2" t="s">
        <v>1210</v>
      </c>
    </row>
    <row r="187" spans="1:18" x14ac:dyDescent="0.2">
      <c r="A187" s="1" t="s">
        <v>875</v>
      </c>
      <c r="B187" s="2" t="s">
        <v>48</v>
      </c>
      <c r="C187" s="3" t="s">
        <v>1178</v>
      </c>
      <c r="D187" s="2" t="s">
        <v>1180</v>
      </c>
      <c r="E187" s="4"/>
      <c r="F187" s="1" t="s">
        <v>58</v>
      </c>
      <c r="G187" s="1" t="s">
        <v>1197</v>
      </c>
      <c r="H187" s="2" t="s">
        <v>1193</v>
      </c>
      <c r="I187" s="2" t="s">
        <v>53</v>
      </c>
      <c r="J187" s="4"/>
      <c r="K187" s="4"/>
      <c r="L187" s="8"/>
      <c r="M187" s="29">
        <v>15.880998094420701</v>
      </c>
      <c r="N187" s="29">
        <v>-17.1190329970002</v>
      </c>
      <c r="O187" s="20">
        <f t="shared" si="4"/>
        <v>-14.1190329970002</v>
      </c>
      <c r="P187" s="22">
        <v>15.880998094420701</v>
      </c>
      <c r="Q187" s="22">
        <v>-14.1190329970002</v>
      </c>
      <c r="R187" s="2" t="s">
        <v>1210</v>
      </c>
    </row>
    <row r="188" spans="1:18" x14ac:dyDescent="0.2">
      <c r="A188" s="1" t="s">
        <v>876</v>
      </c>
      <c r="B188" s="2" t="s">
        <v>48</v>
      </c>
      <c r="C188" s="3" t="s">
        <v>1178</v>
      </c>
      <c r="D188" s="2" t="s">
        <v>1180</v>
      </c>
      <c r="E188" s="4"/>
      <c r="F188" s="1" t="s">
        <v>58</v>
      </c>
      <c r="G188" s="1" t="s">
        <v>1197</v>
      </c>
      <c r="H188" s="2" t="s">
        <v>1193</v>
      </c>
      <c r="I188" s="2" t="s">
        <v>53</v>
      </c>
      <c r="J188" s="4"/>
      <c r="K188" s="4"/>
      <c r="L188" s="8"/>
      <c r="M188" s="29">
        <v>16.915637575341002</v>
      </c>
      <c r="N188" s="29">
        <v>-16.7264646653813</v>
      </c>
      <c r="O188" s="20">
        <f t="shared" ref="O188:O251" si="5">N188+3</f>
        <v>-13.7264646653813</v>
      </c>
      <c r="P188" s="22">
        <v>16.915637575341002</v>
      </c>
      <c r="Q188" s="22">
        <v>-13.7264646653813</v>
      </c>
      <c r="R188" s="2" t="s">
        <v>1210</v>
      </c>
    </row>
    <row r="189" spans="1:18" x14ac:dyDescent="0.2">
      <c r="A189" s="1" t="s">
        <v>877</v>
      </c>
      <c r="B189" s="2" t="s">
        <v>48</v>
      </c>
      <c r="C189" s="3" t="s">
        <v>1178</v>
      </c>
      <c r="D189" s="2" t="s">
        <v>1180</v>
      </c>
      <c r="E189" s="4"/>
      <c r="F189" s="1" t="s">
        <v>58</v>
      </c>
      <c r="G189" s="1" t="s">
        <v>1197</v>
      </c>
      <c r="H189" s="2" t="s">
        <v>1193</v>
      </c>
      <c r="I189" s="2" t="s">
        <v>53</v>
      </c>
      <c r="J189" s="4"/>
      <c r="K189" s="4"/>
      <c r="L189" s="8"/>
      <c r="M189" s="29">
        <v>15.04</v>
      </c>
      <c r="N189" s="29">
        <v>-17.149006587621599</v>
      </c>
      <c r="O189" s="20">
        <f t="shared" si="5"/>
        <v>-14.149006587621599</v>
      </c>
      <c r="P189" s="22">
        <v>15.04</v>
      </c>
      <c r="Q189" s="22">
        <v>-14.149006587621599</v>
      </c>
      <c r="R189" s="2" t="s">
        <v>1210</v>
      </c>
    </row>
    <row r="190" spans="1:18" x14ac:dyDescent="0.2">
      <c r="A190" s="1" t="s">
        <v>878</v>
      </c>
      <c r="B190" s="2" t="s">
        <v>48</v>
      </c>
      <c r="C190" s="3" t="s">
        <v>1178</v>
      </c>
      <c r="D190" s="2" t="s">
        <v>1180</v>
      </c>
      <c r="E190" s="4"/>
      <c r="F190" s="1" t="s">
        <v>58</v>
      </c>
      <c r="G190" s="1" t="s">
        <v>1197</v>
      </c>
      <c r="H190" s="2" t="s">
        <v>1193</v>
      </c>
      <c r="I190" s="2" t="s">
        <v>53</v>
      </c>
      <c r="J190" s="4"/>
      <c r="K190" s="4"/>
      <c r="L190" s="8"/>
      <c r="M190" s="29">
        <v>14.425526972635501</v>
      </c>
      <c r="N190" s="29">
        <v>-17.761654208911501</v>
      </c>
      <c r="O190" s="20">
        <f t="shared" si="5"/>
        <v>-14.761654208911501</v>
      </c>
      <c r="P190" s="22">
        <v>14.425526972635501</v>
      </c>
      <c r="Q190" s="22">
        <v>-14.761654208911501</v>
      </c>
      <c r="R190" s="2" t="s">
        <v>1210</v>
      </c>
    </row>
    <row r="191" spans="1:18" x14ac:dyDescent="0.2">
      <c r="A191" s="1" t="s">
        <v>879</v>
      </c>
      <c r="B191" s="2" t="s">
        <v>48</v>
      </c>
      <c r="C191" s="3" t="s">
        <v>1178</v>
      </c>
      <c r="D191" s="2" t="s">
        <v>1180</v>
      </c>
      <c r="E191" s="4"/>
      <c r="F191" s="1" t="s">
        <v>58</v>
      </c>
      <c r="G191" s="1" t="s">
        <v>1197</v>
      </c>
      <c r="H191" s="2" t="s">
        <v>1193</v>
      </c>
      <c r="I191" s="2" t="s">
        <v>53</v>
      </c>
      <c r="J191" s="4"/>
      <c r="K191" s="4"/>
      <c r="L191" s="8"/>
      <c r="M191" s="29">
        <v>16.34</v>
      </c>
      <c r="N191" s="29">
        <v>-16.9856927945495</v>
      </c>
      <c r="O191" s="20">
        <f t="shared" si="5"/>
        <v>-13.9856927945495</v>
      </c>
      <c r="P191" s="22">
        <v>16.34</v>
      </c>
      <c r="Q191" s="22">
        <v>-13.9856927945495</v>
      </c>
      <c r="R191" s="2" t="s">
        <v>1210</v>
      </c>
    </row>
    <row r="192" spans="1:18" x14ac:dyDescent="0.2">
      <c r="A192" s="1" t="s">
        <v>880</v>
      </c>
      <c r="B192" s="2" t="s">
        <v>48</v>
      </c>
      <c r="C192" s="3" t="s">
        <v>1178</v>
      </c>
      <c r="D192" s="2" t="s">
        <v>1180</v>
      </c>
      <c r="E192" s="4"/>
      <c r="F192" s="1" t="s">
        <v>58</v>
      </c>
      <c r="G192" s="1" t="s">
        <v>1197</v>
      </c>
      <c r="H192" s="2" t="s">
        <v>1193</v>
      </c>
      <c r="I192" s="2" t="s">
        <v>53</v>
      </c>
      <c r="J192" s="4"/>
      <c r="K192" s="4"/>
      <c r="L192" s="8"/>
      <c r="M192" s="29">
        <v>17.175528670442699</v>
      </c>
      <c r="N192" s="29">
        <v>-15.4818638056281</v>
      </c>
      <c r="O192" s="20">
        <f t="shared" si="5"/>
        <v>-12.4818638056281</v>
      </c>
      <c r="P192" s="22">
        <v>17.175528670442699</v>
      </c>
      <c r="Q192" s="22">
        <v>-12.4818638056281</v>
      </c>
      <c r="R192" s="2" t="s">
        <v>1210</v>
      </c>
    </row>
    <row r="193" spans="1:18" x14ac:dyDescent="0.2">
      <c r="A193" s="1" t="s">
        <v>881</v>
      </c>
      <c r="B193" s="2" t="s">
        <v>48</v>
      </c>
      <c r="C193" s="3" t="s">
        <v>1178</v>
      </c>
      <c r="D193" s="2" t="s">
        <v>1180</v>
      </c>
      <c r="E193" s="4"/>
      <c r="F193" s="1" t="s">
        <v>58</v>
      </c>
      <c r="G193" s="1" t="s">
        <v>1197</v>
      </c>
      <c r="H193" s="2" t="s">
        <v>1193</v>
      </c>
      <c r="I193" s="2" t="s">
        <v>53</v>
      </c>
      <c r="J193" s="4"/>
      <c r="K193" s="4"/>
      <c r="L193" s="8"/>
      <c r="M193" s="29">
        <v>14.6990785341563</v>
      </c>
      <c r="N193" s="29">
        <v>-16.4811903901136</v>
      </c>
      <c r="O193" s="20">
        <f t="shared" si="5"/>
        <v>-13.4811903901136</v>
      </c>
      <c r="P193" s="22">
        <v>14.6990785341563</v>
      </c>
      <c r="Q193" s="22">
        <v>-13.4811903901136</v>
      </c>
      <c r="R193" s="2" t="s">
        <v>1210</v>
      </c>
    </row>
    <row r="194" spans="1:18" x14ac:dyDescent="0.2">
      <c r="A194" s="1" t="s">
        <v>882</v>
      </c>
      <c r="B194" s="2" t="s">
        <v>48</v>
      </c>
      <c r="C194" s="3" t="s">
        <v>1178</v>
      </c>
      <c r="D194" s="2" t="s">
        <v>1180</v>
      </c>
      <c r="E194" s="4"/>
      <c r="F194" s="1" t="s">
        <v>58</v>
      </c>
      <c r="G194" s="1" t="s">
        <v>1197</v>
      </c>
      <c r="H194" s="2" t="s">
        <v>1193</v>
      </c>
      <c r="I194" s="2" t="s">
        <v>53</v>
      </c>
      <c r="J194" s="4"/>
      <c r="K194" s="4"/>
      <c r="L194" s="8"/>
      <c r="M194" s="29">
        <v>15.577977745265899</v>
      </c>
      <c r="N194" s="29">
        <v>-16.222304020267</v>
      </c>
      <c r="O194" s="20">
        <f t="shared" si="5"/>
        <v>-13.222304020267</v>
      </c>
      <c r="P194" s="22">
        <v>15.577977745265899</v>
      </c>
      <c r="Q194" s="22">
        <v>-13.222304020267</v>
      </c>
      <c r="R194" s="2" t="s">
        <v>1210</v>
      </c>
    </row>
    <row r="195" spans="1:18" x14ac:dyDescent="0.2">
      <c r="A195" s="1" t="s">
        <v>883</v>
      </c>
      <c r="B195" s="2" t="s">
        <v>48</v>
      </c>
      <c r="C195" s="3" t="s">
        <v>1178</v>
      </c>
      <c r="D195" s="2" t="s">
        <v>1180</v>
      </c>
      <c r="E195" s="4"/>
      <c r="F195" s="1" t="s">
        <v>58</v>
      </c>
      <c r="G195" s="1" t="s">
        <v>1197</v>
      </c>
      <c r="H195" s="2" t="s">
        <v>1193</v>
      </c>
      <c r="I195" s="2" t="s">
        <v>53</v>
      </c>
      <c r="J195" s="4"/>
      <c r="K195" s="4"/>
      <c r="L195" s="8"/>
      <c r="M195" s="29">
        <v>15.8105483529125</v>
      </c>
      <c r="N195" s="29">
        <v>-16.1105825304804</v>
      </c>
      <c r="O195" s="20">
        <f t="shared" si="5"/>
        <v>-13.1105825304804</v>
      </c>
      <c r="P195" s="22">
        <v>15.8105483529125</v>
      </c>
      <c r="Q195" s="22">
        <v>-13.1105825304804</v>
      </c>
      <c r="R195" s="2" t="s">
        <v>1210</v>
      </c>
    </row>
    <row r="196" spans="1:18" x14ac:dyDescent="0.2">
      <c r="A196" s="1" t="s">
        <v>884</v>
      </c>
      <c r="B196" s="2" t="s">
        <v>48</v>
      </c>
      <c r="C196" s="3" t="s">
        <v>1178</v>
      </c>
      <c r="D196" s="2" t="s">
        <v>1180</v>
      </c>
      <c r="E196" s="4"/>
      <c r="F196" s="1" t="s">
        <v>58</v>
      </c>
      <c r="G196" s="1" t="s">
        <v>1197</v>
      </c>
      <c r="H196" s="2" t="s">
        <v>1193</v>
      </c>
      <c r="I196" s="2" t="s">
        <v>53</v>
      </c>
      <c r="J196" s="4"/>
      <c r="K196" s="4"/>
      <c r="L196" s="8"/>
      <c r="M196" s="29">
        <v>16.875010597702399</v>
      </c>
      <c r="N196" s="29">
        <v>-15.463217921095</v>
      </c>
      <c r="O196" s="20">
        <f t="shared" si="5"/>
        <v>-12.463217921095</v>
      </c>
      <c r="P196" s="22">
        <v>16.875010597702399</v>
      </c>
      <c r="Q196" s="22">
        <v>-12.463217921095</v>
      </c>
      <c r="R196" s="2" t="s">
        <v>1210</v>
      </c>
    </row>
    <row r="197" spans="1:18" x14ac:dyDescent="0.2">
      <c r="A197" s="1" t="s">
        <v>885</v>
      </c>
      <c r="B197" s="2" t="s">
        <v>48</v>
      </c>
      <c r="C197" s="3" t="s">
        <v>1178</v>
      </c>
      <c r="D197" s="2" t="s">
        <v>1180</v>
      </c>
      <c r="E197" s="4"/>
      <c r="F197" s="1" t="s">
        <v>58</v>
      </c>
      <c r="G197" s="1" t="s">
        <v>1197</v>
      </c>
      <c r="H197" s="2" t="s">
        <v>1193</v>
      </c>
      <c r="I197" s="2" t="s">
        <v>53</v>
      </c>
      <c r="J197" s="4"/>
      <c r="K197" s="4"/>
      <c r="L197" s="8"/>
      <c r="M197" s="29">
        <v>15.052623667048801</v>
      </c>
      <c r="N197" s="29">
        <v>-15.8498240575832</v>
      </c>
      <c r="O197" s="20">
        <f t="shared" si="5"/>
        <v>-12.8498240575832</v>
      </c>
      <c r="P197" s="22">
        <v>15.052623667048801</v>
      </c>
      <c r="Q197" s="22">
        <v>-12.8498240575832</v>
      </c>
      <c r="R197" s="2" t="s">
        <v>1210</v>
      </c>
    </row>
    <row r="198" spans="1:18" x14ac:dyDescent="0.2">
      <c r="A198" s="1" t="s">
        <v>886</v>
      </c>
      <c r="B198" s="2" t="s">
        <v>48</v>
      </c>
      <c r="C198" s="3" t="s">
        <v>1178</v>
      </c>
      <c r="D198" s="2" t="s">
        <v>1180</v>
      </c>
      <c r="E198" s="4"/>
      <c r="F198" s="1" t="s">
        <v>58</v>
      </c>
      <c r="G198" s="1" t="s">
        <v>1197</v>
      </c>
      <c r="H198" s="2" t="s">
        <v>1193</v>
      </c>
      <c r="I198" s="2" t="s">
        <v>53</v>
      </c>
      <c r="J198" s="4"/>
      <c r="K198" s="4"/>
      <c r="L198" s="8"/>
      <c r="M198" s="29">
        <v>16.099279227141899</v>
      </c>
      <c r="N198" s="29">
        <v>-16.002861752744</v>
      </c>
      <c r="O198" s="20">
        <f t="shared" si="5"/>
        <v>-13.002861752744</v>
      </c>
      <c r="P198" s="22">
        <v>16.099279227141899</v>
      </c>
      <c r="Q198" s="22">
        <v>-13.002861752744</v>
      </c>
      <c r="R198" s="2" t="s">
        <v>1210</v>
      </c>
    </row>
    <row r="199" spans="1:18" x14ac:dyDescent="0.2">
      <c r="A199" s="1" t="s">
        <v>887</v>
      </c>
      <c r="B199" s="2" t="s">
        <v>48</v>
      </c>
      <c r="C199" s="3" t="s">
        <v>1178</v>
      </c>
      <c r="D199" s="2" t="s">
        <v>1180</v>
      </c>
      <c r="E199" s="4"/>
      <c r="F199" s="1" t="s">
        <v>58</v>
      </c>
      <c r="G199" s="1" t="s">
        <v>1197</v>
      </c>
      <c r="H199" s="2" t="s">
        <v>1193</v>
      </c>
      <c r="I199" s="2" t="s">
        <v>53</v>
      </c>
      <c r="J199" s="4"/>
      <c r="K199" s="4"/>
      <c r="L199" s="8"/>
      <c r="M199" s="29">
        <v>15.5235904844708</v>
      </c>
      <c r="N199" s="29">
        <v>-15.927381026825801</v>
      </c>
      <c r="O199" s="20">
        <f t="shared" si="5"/>
        <v>-12.927381026825801</v>
      </c>
      <c r="P199" s="22">
        <v>15.5235904844708</v>
      </c>
      <c r="Q199" s="22">
        <v>-12.927381026825801</v>
      </c>
      <c r="R199" s="2" t="s">
        <v>1210</v>
      </c>
    </row>
    <row r="200" spans="1:18" x14ac:dyDescent="0.2">
      <c r="A200" s="1" t="s">
        <v>888</v>
      </c>
      <c r="B200" s="2" t="s">
        <v>48</v>
      </c>
      <c r="C200" s="3" t="s">
        <v>1178</v>
      </c>
      <c r="D200" s="2" t="s">
        <v>1180</v>
      </c>
      <c r="E200" s="4"/>
      <c r="F200" s="1" t="s">
        <v>58</v>
      </c>
      <c r="G200" s="1" t="s">
        <v>1197</v>
      </c>
      <c r="H200" s="2" t="s">
        <v>1193</v>
      </c>
      <c r="I200" s="2" t="s">
        <v>53</v>
      </c>
      <c r="J200" s="4"/>
      <c r="K200" s="4"/>
      <c r="L200" s="8"/>
      <c r="M200" s="29">
        <v>15.5512119757087</v>
      </c>
      <c r="N200" s="29">
        <v>-16.153142038973801</v>
      </c>
      <c r="O200" s="20">
        <f t="shared" si="5"/>
        <v>-13.153142038973801</v>
      </c>
      <c r="P200" s="22">
        <v>15.5512119757087</v>
      </c>
      <c r="Q200" s="22">
        <v>-13.153142038973801</v>
      </c>
      <c r="R200" s="2" t="s">
        <v>1210</v>
      </c>
    </row>
    <row r="201" spans="1:18" x14ac:dyDescent="0.2">
      <c r="A201" s="1" t="s">
        <v>889</v>
      </c>
      <c r="B201" s="2" t="s">
        <v>48</v>
      </c>
      <c r="C201" s="3" t="s">
        <v>1178</v>
      </c>
      <c r="D201" s="2" t="s">
        <v>1180</v>
      </c>
      <c r="E201" s="4"/>
      <c r="F201" s="1" t="s">
        <v>58</v>
      </c>
      <c r="G201" s="1" t="s">
        <v>1197</v>
      </c>
      <c r="H201" s="2" t="s">
        <v>1193</v>
      </c>
      <c r="I201" s="2" t="s">
        <v>53</v>
      </c>
      <c r="J201" s="4"/>
      <c r="K201" s="4"/>
      <c r="L201" s="8"/>
      <c r="M201" s="29">
        <v>15.9258884508872</v>
      </c>
      <c r="N201" s="29">
        <v>-16.2840901348495</v>
      </c>
      <c r="O201" s="20">
        <f t="shared" si="5"/>
        <v>-13.2840901348495</v>
      </c>
      <c r="P201" s="22">
        <v>15.9258884508872</v>
      </c>
      <c r="Q201" s="22">
        <v>-13.2840901348495</v>
      </c>
      <c r="R201" s="2" t="s">
        <v>1210</v>
      </c>
    </row>
    <row r="202" spans="1:18" x14ac:dyDescent="0.2">
      <c r="A202" s="1" t="s">
        <v>890</v>
      </c>
      <c r="B202" s="2" t="s">
        <v>48</v>
      </c>
      <c r="C202" s="3" t="s">
        <v>1178</v>
      </c>
      <c r="D202" s="2" t="s">
        <v>1180</v>
      </c>
      <c r="E202" s="4"/>
      <c r="F202" s="1" t="s">
        <v>58</v>
      </c>
      <c r="G202" s="1" t="s">
        <v>1197</v>
      </c>
      <c r="H202" s="2" t="s">
        <v>1193</v>
      </c>
      <c r="I202" s="2" t="s">
        <v>53</v>
      </c>
      <c r="J202" s="4"/>
      <c r="K202" s="4"/>
      <c r="L202" s="8"/>
      <c r="M202" s="29">
        <v>15.9620073128669</v>
      </c>
      <c r="N202" s="29">
        <v>-16.1955560039302</v>
      </c>
      <c r="O202" s="20">
        <f t="shared" si="5"/>
        <v>-13.1955560039302</v>
      </c>
      <c r="P202" s="22">
        <v>15.9620073128669</v>
      </c>
      <c r="Q202" s="22">
        <v>-13.1955560039302</v>
      </c>
      <c r="R202" s="2" t="s">
        <v>1210</v>
      </c>
    </row>
    <row r="203" spans="1:18" x14ac:dyDescent="0.2">
      <c r="A203" s="1" t="s">
        <v>891</v>
      </c>
      <c r="B203" s="2" t="s">
        <v>48</v>
      </c>
      <c r="C203" s="3" t="s">
        <v>1178</v>
      </c>
      <c r="D203" s="2" t="s">
        <v>1180</v>
      </c>
      <c r="E203" s="4"/>
      <c r="F203" s="1" t="s">
        <v>58</v>
      </c>
      <c r="G203" s="1" t="s">
        <v>1197</v>
      </c>
      <c r="H203" s="2" t="s">
        <v>1193</v>
      </c>
      <c r="I203" s="2" t="s">
        <v>53</v>
      </c>
      <c r="J203" s="4"/>
      <c r="K203" s="4"/>
      <c r="L203" s="8"/>
      <c r="M203" s="29">
        <v>16.2655151928703</v>
      </c>
      <c r="N203" s="29">
        <v>-15.7682150163043</v>
      </c>
      <c r="O203" s="20">
        <f t="shared" si="5"/>
        <v>-12.7682150163043</v>
      </c>
      <c r="P203" s="22">
        <v>16.2655151928703</v>
      </c>
      <c r="Q203" s="22">
        <v>-12.7682150163043</v>
      </c>
      <c r="R203" s="2" t="s">
        <v>1210</v>
      </c>
    </row>
    <row r="204" spans="1:18" x14ac:dyDescent="0.2">
      <c r="A204" s="1" t="s">
        <v>892</v>
      </c>
      <c r="B204" s="2" t="s">
        <v>48</v>
      </c>
      <c r="C204" s="3" t="s">
        <v>1178</v>
      </c>
      <c r="D204" s="2" t="s">
        <v>1180</v>
      </c>
      <c r="E204" s="4"/>
      <c r="F204" s="1" t="s">
        <v>58</v>
      </c>
      <c r="G204" s="1" t="s">
        <v>1197</v>
      </c>
      <c r="H204" s="2" t="s">
        <v>1194</v>
      </c>
      <c r="I204" s="2" t="s">
        <v>53</v>
      </c>
      <c r="J204" s="4"/>
      <c r="K204" s="4"/>
      <c r="L204" s="8"/>
      <c r="M204" s="29">
        <v>13.6857922754479</v>
      </c>
      <c r="N204" s="29">
        <v>-15.930253653118299</v>
      </c>
      <c r="O204" s="20">
        <f t="shared" si="5"/>
        <v>-12.930253653118299</v>
      </c>
      <c r="P204" s="22">
        <v>13.6857922754479</v>
      </c>
      <c r="Q204" s="22">
        <v>-12.930253653118299</v>
      </c>
      <c r="R204" s="2" t="s">
        <v>1210</v>
      </c>
    </row>
    <row r="205" spans="1:18" x14ac:dyDescent="0.2">
      <c r="A205" s="1" t="s">
        <v>893</v>
      </c>
      <c r="B205" s="2" t="s">
        <v>48</v>
      </c>
      <c r="C205" s="3" t="s">
        <v>1178</v>
      </c>
      <c r="D205" s="2" t="s">
        <v>1180</v>
      </c>
      <c r="E205" s="4"/>
      <c r="F205" s="1" t="s">
        <v>58</v>
      </c>
      <c r="G205" s="1" t="s">
        <v>1197</v>
      </c>
      <c r="H205" s="2" t="s">
        <v>1194</v>
      </c>
      <c r="I205" s="2" t="s">
        <v>53</v>
      </c>
      <c r="J205" s="4"/>
      <c r="K205" s="4"/>
      <c r="L205" s="8"/>
      <c r="M205" s="29">
        <v>13.2410708131495</v>
      </c>
      <c r="N205" s="29">
        <v>-16.1402394906182</v>
      </c>
      <c r="O205" s="20">
        <f t="shared" si="5"/>
        <v>-13.1402394906182</v>
      </c>
      <c r="P205" s="22">
        <v>13.2410708131495</v>
      </c>
      <c r="Q205" s="22">
        <v>-13.1402394906182</v>
      </c>
      <c r="R205" s="2" t="s">
        <v>1210</v>
      </c>
    </row>
    <row r="206" spans="1:18" x14ac:dyDescent="0.2">
      <c r="A206" s="1" t="s">
        <v>894</v>
      </c>
      <c r="B206" s="2" t="s">
        <v>48</v>
      </c>
      <c r="C206" s="3" t="s">
        <v>1178</v>
      </c>
      <c r="D206" s="2" t="s">
        <v>1180</v>
      </c>
      <c r="E206" s="4"/>
      <c r="F206" s="1" t="s">
        <v>58</v>
      </c>
      <c r="G206" s="1" t="s">
        <v>1197</v>
      </c>
      <c r="H206" s="2" t="s">
        <v>1194</v>
      </c>
      <c r="I206" s="2" t="s">
        <v>53</v>
      </c>
      <c r="J206" s="4"/>
      <c r="K206" s="4"/>
      <c r="L206" s="8"/>
      <c r="M206" s="29">
        <v>13.1394513514423</v>
      </c>
      <c r="N206" s="29">
        <v>-15.741704217732501</v>
      </c>
      <c r="O206" s="20">
        <f t="shared" si="5"/>
        <v>-12.741704217732501</v>
      </c>
      <c r="P206" s="22">
        <v>13.1394513514423</v>
      </c>
      <c r="Q206" s="22">
        <v>-12.741704217732501</v>
      </c>
      <c r="R206" s="2" t="s">
        <v>1210</v>
      </c>
    </row>
    <row r="207" spans="1:18" x14ac:dyDescent="0.2">
      <c r="A207" s="1" t="s">
        <v>895</v>
      </c>
      <c r="B207" s="2" t="s">
        <v>48</v>
      </c>
      <c r="C207" s="3" t="s">
        <v>1178</v>
      </c>
      <c r="D207" s="2" t="s">
        <v>1180</v>
      </c>
      <c r="E207" s="4"/>
      <c r="F207" s="1" t="s">
        <v>58</v>
      </c>
      <c r="G207" s="1" t="s">
        <v>1197</v>
      </c>
      <c r="H207" s="2" t="s">
        <v>1194</v>
      </c>
      <c r="I207" s="2" t="s">
        <v>53</v>
      </c>
      <c r="J207" s="4"/>
      <c r="K207" s="4"/>
      <c r="L207" s="8"/>
      <c r="M207" s="29">
        <v>13.1789551794127</v>
      </c>
      <c r="N207" s="29">
        <v>-15.592952591616999</v>
      </c>
      <c r="O207" s="20">
        <f t="shared" si="5"/>
        <v>-12.592952591616999</v>
      </c>
      <c r="P207" s="22">
        <v>13.1789551794127</v>
      </c>
      <c r="Q207" s="22">
        <v>-12.592952591616999</v>
      </c>
      <c r="R207" s="2" t="s">
        <v>1210</v>
      </c>
    </row>
    <row r="208" spans="1:18" x14ac:dyDescent="0.2">
      <c r="A208" s="1" t="s">
        <v>896</v>
      </c>
      <c r="B208" s="2" t="s">
        <v>48</v>
      </c>
      <c r="C208" s="3" t="s">
        <v>1178</v>
      </c>
      <c r="D208" s="2" t="s">
        <v>1180</v>
      </c>
      <c r="E208" s="4"/>
      <c r="F208" s="1" t="s">
        <v>58</v>
      </c>
      <c r="G208" s="1" t="s">
        <v>1197</v>
      </c>
      <c r="H208" s="2" t="s">
        <v>1194</v>
      </c>
      <c r="I208" s="2" t="s">
        <v>53</v>
      </c>
      <c r="J208" s="4"/>
      <c r="K208" s="4"/>
      <c r="L208" s="8"/>
      <c r="M208" s="29">
        <v>13.441449179455001</v>
      </c>
      <c r="N208" s="29">
        <v>-15.7738542993685</v>
      </c>
      <c r="O208" s="20">
        <f t="shared" si="5"/>
        <v>-12.7738542993685</v>
      </c>
      <c r="P208" s="22">
        <v>13.441449179455001</v>
      </c>
      <c r="Q208" s="22">
        <v>-12.7738542993685</v>
      </c>
      <c r="R208" s="2" t="s">
        <v>1210</v>
      </c>
    </row>
    <row r="209" spans="1:18" x14ac:dyDescent="0.2">
      <c r="A209" s="1" t="s">
        <v>897</v>
      </c>
      <c r="B209" s="2" t="s">
        <v>48</v>
      </c>
      <c r="C209" s="3" t="s">
        <v>1178</v>
      </c>
      <c r="D209" s="2" t="s">
        <v>1180</v>
      </c>
      <c r="E209" s="4"/>
      <c r="F209" s="1" t="s">
        <v>58</v>
      </c>
      <c r="G209" s="1" t="s">
        <v>1197</v>
      </c>
      <c r="H209" s="2" t="s">
        <v>1194</v>
      </c>
      <c r="I209" s="2" t="s">
        <v>53</v>
      </c>
      <c r="J209" s="4"/>
      <c r="K209" s="4"/>
      <c r="L209" s="8"/>
      <c r="M209" s="29">
        <v>14.170786809921401</v>
      </c>
      <c r="N209" s="29">
        <v>-15.679480534129199</v>
      </c>
      <c r="O209" s="20">
        <f t="shared" si="5"/>
        <v>-12.679480534129199</v>
      </c>
      <c r="P209" s="22">
        <v>14.170786809921401</v>
      </c>
      <c r="Q209" s="22">
        <v>-12.679480534129199</v>
      </c>
      <c r="R209" s="2" t="s">
        <v>1210</v>
      </c>
    </row>
    <row r="210" spans="1:18" x14ac:dyDescent="0.2">
      <c r="A210" s="1" t="s">
        <v>898</v>
      </c>
      <c r="B210" s="2" t="s">
        <v>48</v>
      </c>
      <c r="C210" s="3" t="s">
        <v>1178</v>
      </c>
      <c r="D210" s="2" t="s">
        <v>1180</v>
      </c>
      <c r="E210" s="4"/>
      <c r="F210" s="1" t="s">
        <v>58</v>
      </c>
      <c r="G210" s="1" t="s">
        <v>1197</v>
      </c>
      <c r="H210" s="2" t="s">
        <v>1194</v>
      </c>
      <c r="I210" s="2" t="s">
        <v>53</v>
      </c>
      <c r="J210" s="4"/>
      <c r="K210" s="4"/>
      <c r="L210" s="8"/>
      <c r="M210" s="29">
        <v>13.1910301444683</v>
      </c>
      <c r="N210" s="29">
        <v>-15.6258773613113</v>
      </c>
      <c r="O210" s="20">
        <f t="shared" si="5"/>
        <v>-12.6258773613113</v>
      </c>
      <c r="P210" s="22">
        <v>13.1910301444683</v>
      </c>
      <c r="Q210" s="22">
        <v>-12.6258773613113</v>
      </c>
      <c r="R210" s="2" t="s">
        <v>1210</v>
      </c>
    </row>
    <row r="211" spans="1:18" x14ac:dyDescent="0.2">
      <c r="A211" s="1" t="s">
        <v>899</v>
      </c>
      <c r="B211" s="2" t="s">
        <v>48</v>
      </c>
      <c r="C211" s="3" t="s">
        <v>1178</v>
      </c>
      <c r="D211" s="2" t="s">
        <v>1180</v>
      </c>
      <c r="E211" s="4"/>
      <c r="F211" s="1" t="s">
        <v>58</v>
      </c>
      <c r="G211" s="1" t="s">
        <v>1197</v>
      </c>
      <c r="H211" s="2" t="s">
        <v>1194</v>
      </c>
      <c r="I211" s="2" t="s">
        <v>53</v>
      </c>
      <c r="J211" s="4"/>
      <c r="K211" s="4"/>
      <c r="L211" s="8"/>
      <c r="M211" s="29">
        <v>13.612440085794701</v>
      </c>
      <c r="N211" s="29">
        <v>-15.8856060577275</v>
      </c>
      <c r="O211" s="20">
        <f t="shared" si="5"/>
        <v>-12.8856060577275</v>
      </c>
      <c r="P211" s="22">
        <v>13.612440085794701</v>
      </c>
      <c r="Q211" s="22">
        <v>-12.8856060577275</v>
      </c>
      <c r="R211" s="2" t="s">
        <v>1210</v>
      </c>
    </row>
    <row r="212" spans="1:18" x14ac:dyDescent="0.2">
      <c r="A212" s="1" t="s">
        <v>900</v>
      </c>
      <c r="B212" s="2" t="s">
        <v>48</v>
      </c>
      <c r="C212" s="3" t="s">
        <v>1178</v>
      </c>
      <c r="D212" s="2" t="s">
        <v>1180</v>
      </c>
      <c r="E212" s="4"/>
      <c r="F212" s="1" t="s">
        <v>58</v>
      </c>
      <c r="G212" s="1" t="s">
        <v>1197</v>
      </c>
      <c r="H212" s="2" t="s">
        <v>1194</v>
      </c>
      <c r="I212" s="2" t="s">
        <v>53</v>
      </c>
      <c r="J212" s="4"/>
      <c r="K212" s="4"/>
      <c r="L212" s="8"/>
      <c r="M212" s="29">
        <v>13.1751747232965</v>
      </c>
      <c r="N212" s="29">
        <v>-16.063786862487898</v>
      </c>
      <c r="O212" s="20">
        <f t="shared" si="5"/>
        <v>-13.063786862487898</v>
      </c>
      <c r="P212" s="22">
        <v>13.1751747232965</v>
      </c>
      <c r="Q212" s="22">
        <v>-13.063786862487898</v>
      </c>
      <c r="R212" s="2" t="s">
        <v>1210</v>
      </c>
    </row>
    <row r="213" spans="1:18" x14ac:dyDescent="0.2">
      <c r="A213" s="1" t="s">
        <v>901</v>
      </c>
      <c r="B213" s="2" t="s">
        <v>48</v>
      </c>
      <c r="C213" s="3" t="s">
        <v>1178</v>
      </c>
      <c r="D213" s="2" t="s">
        <v>1180</v>
      </c>
      <c r="E213" s="4"/>
      <c r="F213" s="1" t="s">
        <v>58</v>
      </c>
      <c r="G213" s="1" t="s">
        <v>1197</v>
      </c>
      <c r="H213" s="2" t="s">
        <v>1194</v>
      </c>
      <c r="I213" s="2" t="s">
        <v>53</v>
      </c>
      <c r="J213" s="4"/>
      <c r="K213" s="4"/>
      <c r="L213" s="8"/>
      <c r="M213" s="29">
        <v>15.5901969944903</v>
      </c>
      <c r="N213" s="29">
        <v>-15.9379491306522</v>
      </c>
      <c r="O213" s="20">
        <f t="shared" si="5"/>
        <v>-12.9379491306522</v>
      </c>
      <c r="P213" s="22">
        <v>15.5901969944903</v>
      </c>
      <c r="Q213" s="22">
        <v>-12.9379491306522</v>
      </c>
      <c r="R213" s="2" t="s">
        <v>1210</v>
      </c>
    </row>
    <row r="214" spans="1:18" x14ac:dyDescent="0.2">
      <c r="A214" s="1" t="s">
        <v>902</v>
      </c>
      <c r="B214" s="2" t="s">
        <v>48</v>
      </c>
      <c r="C214" s="3" t="s">
        <v>1178</v>
      </c>
      <c r="D214" s="2" t="s">
        <v>1180</v>
      </c>
      <c r="E214" s="4"/>
      <c r="F214" s="1" t="s">
        <v>58</v>
      </c>
      <c r="G214" s="1" t="s">
        <v>1197</v>
      </c>
      <c r="H214" s="2" t="s">
        <v>1194</v>
      </c>
      <c r="I214" s="2" t="s">
        <v>53</v>
      </c>
      <c r="J214" s="4"/>
      <c r="K214" s="4"/>
      <c r="L214" s="8"/>
      <c r="M214" s="29">
        <v>15.085732514142199</v>
      </c>
      <c r="N214" s="29">
        <v>-15.830806526356501</v>
      </c>
      <c r="O214" s="20">
        <f t="shared" si="5"/>
        <v>-12.830806526356501</v>
      </c>
      <c r="P214" s="22">
        <v>15.085732514142199</v>
      </c>
      <c r="Q214" s="22">
        <v>-12.830806526356501</v>
      </c>
      <c r="R214" s="2" t="s">
        <v>1210</v>
      </c>
    </row>
    <row r="215" spans="1:18" x14ac:dyDescent="0.2">
      <c r="A215" s="1" t="s">
        <v>903</v>
      </c>
      <c r="B215" s="2" t="s">
        <v>48</v>
      </c>
      <c r="C215" s="3" t="s">
        <v>1178</v>
      </c>
      <c r="D215" s="2" t="s">
        <v>1180</v>
      </c>
      <c r="E215" s="4"/>
      <c r="F215" s="1" t="s">
        <v>58</v>
      </c>
      <c r="G215" s="1" t="s">
        <v>1197</v>
      </c>
      <c r="H215" s="2" t="s">
        <v>1194</v>
      </c>
      <c r="I215" s="2" t="s">
        <v>53</v>
      </c>
      <c r="J215" s="4"/>
      <c r="K215" s="4"/>
      <c r="L215" s="8"/>
      <c r="M215" s="29">
        <v>14.2318298034742</v>
      </c>
      <c r="N215" s="29">
        <v>-15.667448300027001</v>
      </c>
      <c r="O215" s="20">
        <f t="shared" si="5"/>
        <v>-12.667448300027001</v>
      </c>
      <c r="P215" s="22">
        <v>14.2318298034742</v>
      </c>
      <c r="Q215" s="22">
        <v>-12.667448300027001</v>
      </c>
      <c r="R215" s="2" t="s">
        <v>1210</v>
      </c>
    </row>
    <row r="216" spans="1:18" x14ac:dyDescent="0.2">
      <c r="A216" s="1" t="s">
        <v>904</v>
      </c>
      <c r="B216" s="2" t="s">
        <v>48</v>
      </c>
      <c r="C216" s="3" t="s">
        <v>1178</v>
      </c>
      <c r="D216" s="2" t="s">
        <v>1180</v>
      </c>
      <c r="E216" s="4"/>
      <c r="F216" s="1" t="s">
        <v>58</v>
      </c>
      <c r="G216" s="1" t="s">
        <v>1197</v>
      </c>
      <c r="H216" s="2" t="s">
        <v>1194</v>
      </c>
      <c r="I216" s="2" t="s">
        <v>53</v>
      </c>
      <c r="J216" s="4"/>
      <c r="K216" s="4"/>
      <c r="L216" s="8"/>
      <c r="M216" s="29">
        <v>13.8071830075138</v>
      </c>
      <c r="N216" s="29">
        <v>-15.8641989963381</v>
      </c>
      <c r="O216" s="20">
        <f t="shared" si="5"/>
        <v>-12.8641989963381</v>
      </c>
      <c r="P216" s="22">
        <v>13.8071830075138</v>
      </c>
      <c r="Q216" s="22">
        <v>-12.8641989963381</v>
      </c>
      <c r="R216" s="2" t="s">
        <v>1210</v>
      </c>
    </row>
    <row r="217" spans="1:18" x14ac:dyDescent="0.2">
      <c r="A217" s="1" t="s">
        <v>905</v>
      </c>
      <c r="B217" s="2" t="s">
        <v>48</v>
      </c>
      <c r="C217" s="3" t="s">
        <v>1178</v>
      </c>
      <c r="D217" s="2" t="s">
        <v>1180</v>
      </c>
      <c r="E217" s="4"/>
      <c r="F217" s="1" t="s">
        <v>58</v>
      </c>
      <c r="G217" s="1" t="s">
        <v>1197</v>
      </c>
      <c r="H217" s="2" t="s">
        <v>1194</v>
      </c>
      <c r="I217" s="2" t="s">
        <v>53</v>
      </c>
      <c r="J217" s="4"/>
      <c r="K217" s="4"/>
      <c r="L217" s="8"/>
      <c r="M217" s="29">
        <v>13.9347419485765</v>
      </c>
      <c r="N217" s="29">
        <v>-15.2136944906712</v>
      </c>
      <c r="O217" s="20">
        <f t="shared" si="5"/>
        <v>-12.2136944906712</v>
      </c>
      <c r="P217" s="22">
        <v>13.9347419485765</v>
      </c>
      <c r="Q217" s="22">
        <v>-12.2136944906712</v>
      </c>
      <c r="R217" s="2" t="s">
        <v>1210</v>
      </c>
    </row>
    <row r="218" spans="1:18" x14ac:dyDescent="0.2">
      <c r="A218" s="1" t="s">
        <v>906</v>
      </c>
      <c r="B218" s="2" t="s">
        <v>48</v>
      </c>
      <c r="C218" s="3" t="s">
        <v>1178</v>
      </c>
      <c r="D218" s="2" t="s">
        <v>1180</v>
      </c>
      <c r="E218" s="4"/>
      <c r="F218" s="1" t="s">
        <v>58</v>
      </c>
      <c r="G218" s="1" t="s">
        <v>1197</v>
      </c>
      <c r="H218" s="2" t="s">
        <v>1194</v>
      </c>
      <c r="I218" s="2" t="s">
        <v>53</v>
      </c>
      <c r="J218" s="4"/>
      <c r="K218" s="4"/>
      <c r="L218" s="8"/>
      <c r="M218" s="29">
        <v>13.770270492436801</v>
      </c>
      <c r="N218" s="29">
        <v>-15.744279982765899</v>
      </c>
      <c r="O218" s="20">
        <f t="shared" si="5"/>
        <v>-12.744279982765899</v>
      </c>
      <c r="P218" s="22">
        <v>13.770270492436801</v>
      </c>
      <c r="Q218" s="22">
        <v>-12.744279982765899</v>
      </c>
      <c r="R218" s="2" t="s">
        <v>1210</v>
      </c>
    </row>
    <row r="219" spans="1:18" x14ac:dyDescent="0.2">
      <c r="A219" s="1" t="s">
        <v>907</v>
      </c>
      <c r="B219" s="2" t="s">
        <v>48</v>
      </c>
      <c r="C219" s="3" t="s">
        <v>1178</v>
      </c>
      <c r="D219" s="2" t="s">
        <v>1180</v>
      </c>
      <c r="E219" s="4"/>
      <c r="F219" s="1" t="s">
        <v>58</v>
      </c>
      <c r="G219" s="1" t="s">
        <v>1197</v>
      </c>
      <c r="H219" s="2" t="s">
        <v>1194</v>
      </c>
      <c r="I219" s="2" t="s">
        <v>53</v>
      </c>
      <c r="J219" s="4"/>
      <c r="K219" s="4"/>
      <c r="L219" s="8"/>
      <c r="M219" s="29">
        <v>14.6494113662714</v>
      </c>
      <c r="N219" s="29">
        <v>-15.242246616866799</v>
      </c>
      <c r="O219" s="20">
        <f t="shared" si="5"/>
        <v>-12.242246616866799</v>
      </c>
      <c r="P219" s="22">
        <v>14.6494113662714</v>
      </c>
      <c r="Q219" s="22">
        <v>-12.242246616866799</v>
      </c>
      <c r="R219" s="2" t="s">
        <v>1210</v>
      </c>
    </row>
    <row r="220" spans="1:18" x14ac:dyDescent="0.2">
      <c r="A220" s="1" t="s">
        <v>908</v>
      </c>
      <c r="B220" s="2" t="s">
        <v>48</v>
      </c>
      <c r="C220" s="3" t="s">
        <v>1178</v>
      </c>
      <c r="D220" s="2" t="s">
        <v>1180</v>
      </c>
      <c r="E220" s="4"/>
      <c r="F220" s="1" t="s">
        <v>58</v>
      </c>
      <c r="G220" s="1" t="s">
        <v>1197</v>
      </c>
      <c r="H220" s="2" t="s">
        <v>1194</v>
      </c>
      <c r="I220" s="2" t="s">
        <v>53</v>
      </c>
      <c r="J220" s="4"/>
      <c r="K220" s="4"/>
      <c r="L220" s="8"/>
      <c r="M220" s="29">
        <v>14.0874746242283</v>
      </c>
      <c r="N220" s="29">
        <v>-15.766190818181</v>
      </c>
      <c r="O220" s="20">
        <f t="shared" si="5"/>
        <v>-12.766190818181</v>
      </c>
      <c r="P220" s="22">
        <v>14.0874746242283</v>
      </c>
      <c r="Q220" s="22">
        <v>-12.766190818181</v>
      </c>
      <c r="R220" s="2" t="s">
        <v>1210</v>
      </c>
    </row>
    <row r="221" spans="1:18" x14ac:dyDescent="0.2">
      <c r="A221" s="1" t="s">
        <v>909</v>
      </c>
      <c r="B221" s="2" t="s">
        <v>48</v>
      </c>
      <c r="C221" s="3" t="s">
        <v>1178</v>
      </c>
      <c r="D221" s="2" t="s">
        <v>1180</v>
      </c>
      <c r="E221" s="4"/>
      <c r="F221" s="1" t="s">
        <v>58</v>
      </c>
      <c r="G221" s="1" t="s">
        <v>1197</v>
      </c>
      <c r="H221" s="2" t="s">
        <v>1194</v>
      </c>
      <c r="I221" s="2" t="s">
        <v>53</v>
      </c>
      <c r="J221" s="4"/>
      <c r="K221" s="4"/>
      <c r="L221" s="8"/>
      <c r="M221" s="29">
        <v>13.9707889881985</v>
      </c>
      <c r="N221" s="29">
        <v>-15.279907453086199</v>
      </c>
      <c r="O221" s="20">
        <f t="shared" si="5"/>
        <v>-12.279907453086199</v>
      </c>
      <c r="P221" s="22">
        <v>13.9707889881985</v>
      </c>
      <c r="Q221" s="22">
        <v>-12.279907453086199</v>
      </c>
      <c r="R221" s="2" t="s">
        <v>1210</v>
      </c>
    </row>
    <row r="222" spans="1:18" x14ac:dyDescent="0.2">
      <c r="A222" s="1" t="s">
        <v>910</v>
      </c>
      <c r="B222" s="2" t="s">
        <v>48</v>
      </c>
      <c r="C222" s="3" t="s">
        <v>1178</v>
      </c>
      <c r="D222" s="2" t="s">
        <v>1180</v>
      </c>
      <c r="E222" s="4"/>
      <c r="F222" s="1" t="s">
        <v>58</v>
      </c>
      <c r="G222" s="1" t="s">
        <v>1197</v>
      </c>
      <c r="H222" s="2" t="s">
        <v>1194</v>
      </c>
      <c r="I222" s="2" t="s">
        <v>53</v>
      </c>
      <c r="J222" s="4"/>
      <c r="K222" s="4"/>
      <c r="L222" s="8"/>
      <c r="M222" s="29">
        <v>13.785442805951201</v>
      </c>
      <c r="N222" s="29">
        <v>-15.923807297258101</v>
      </c>
      <c r="O222" s="20">
        <f t="shared" si="5"/>
        <v>-12.923807297258101</v>
      </c>
      <c r="P222" s="22">
        <v>13.785442805951201</v>
      </c>
      <c r="Q222" s="22">
        <v>-12.923807297258101</v>
      </c>
      <c r="R222" s="2" t="s">
        <v>1210</v>
      </c>
    </row>
    <row r="223" spans="1:18" x14ac:dyDescent="0.2">
      <c r="A223" s="1" t="s">
        <v>911</v>
      </c>
      <c r="B223" s="2" t="s">
        <v>48</v>
      </c>
      <c r="C223" s="3" t="s">
        <v>1178</v>
      </c>
      <c r="D223" s="2" t="s">
        <v>1180</v>
      </c>
      <c r="E223" s="4"/>
      <c r="F223" s="1" t="s">
        <v>58</v>
      </c>
      <c r="G223" s="1" t="s">
        <v>1197</v>
      </c>
      <c r="H223" s="2" t="s">
        <v>1194</v>
      </c>
      <c r="I223" s="2" t="s">
        <v>53</v>
      </c>
      <c r="J223" s="4"/>
      <c r="K223" s="4"/>
      <c r="L223" s="8"/>
      <c r="M223" s="29">
        <v>13.676088618794299</v>
      </c>
      <c r="N223" s="29">
        <v>-15.485766659685501</v>
      </c>
      <c r="O223" s="20">
        <f t="shared" si="5"/>
        <v>-12.485766659685501</v>
      </c>
      <c r="P223" s="22">
        <v>13.676088618794299</v>
      </c>
      <c r="Q223" s="22">
        <v>-12.485766659685501</v>
      </c>
      <c r="R223" s="2" t="s">
        <v>1210</v>
      </c>
    </row>
    <row r="224" spans="1:18" x14ac:dyDescent="0.2">
      <c r="A224" s="1" t="s">
        <v>912</v>
      </c>
      <c r="B224" s="2" t="s">
        <v>48</v>
      </c>
      <c r="C224" s="3" t="s">
        <v>1178</v>
      </c>
      <c r="D224" s="2" t="s">
        <v>1180</v>
      </c>
      <c r="E224" s="4"/>
      <c r="F224" s="1" t="s">
        <v>58</v>
      </c>
      <c r="G224" s="1" t="s">
        <v>1197</v>
      </c>
      <c r="H224" s="2" t="s">
        <v>1194</v>
      </c>
      <c r="I224" s="2" t="s">
        <v>53</v>
      </c>
      <c r="J224" s="4"/>
      <c r="K224" s="4"/>
      <c r="L224" s="8"/>
      <c r="M224" s="29">
        <v>14.2067552028173</v>
      </c>
      <c r="N224" s="29">
        <v>-15.135221352677901</v>
      </c>
      <c r="O224" s="20">
        <f t="shared" si="5"/>
        <v>-12.135221352677901</v>
      </c>
      <c r="P224" s="22">
        <v>14.2067552028173</v>
      </c>
      <c r="Q224" s="22">
        <v>-12.135221352677901</v>
      </c>
      <c r="R224" s="2" t="s">
        <v>1210</v>
      </c>
    </row>
    <row r="225" spans="1:18" x14ac:dyDescent="0.2">
      <c r="A225" s="1" t="s">
        <v>913</v>
      </c>
      <c r="B225" s="2" t="s">
        <v>48</v>
      </c>
      <c r="C225" s="3" t="s">
        <v>1178</v>
      </c>
      <c r="D225" s="2" t="s">
        <v>1180</v>
      </c>
      <c r="E225" s="4"/>
      <c r="F225" s="1" t="s">
        <v>58</v>
      </c>
      <c r="G225" s="1" t="s">
        <v>1197</v>
      </c>
      <c r="H225" s="2" t="s">
        <v>1194</v>
      </c>
      <c r="I225" s="2" t="s">
        <v>53</v>
      </c>
      <c r="J225" s="4"/>
      <c r="K225" s="4"/>
      <c r="L225" s="8"/>
      <c r="M225" s="29">
        <v>13.766496850918299</v>
      </c>
      <c r="N225" s="29">
        <v>-15.4825641307027</v>
      </c>
      <c r="O225" s="20">
        <f t="shared" si="5"/>
        <v>-12.4825641307027</v>
      </c>
      <c r="P225" s="22">
        <v>13.766496850918299</v>
      </c>
      <c r="Q225" s="22">
        <v>-12.4825641307027</v>
      </c>
      <c r="R225" s="2" t="s">
        <v>1210</v>
      </c>
    </row>
    <row r="226" spans="1:18" x14ac:dyDescent="0.2">
      <c r="A226" s="1" t="s">
        <v>914</v>
      </c>
      <c r="B226" s="2" t="s">
        <v>48</v>
      </c>
      <c r="C226" s="3" t="s">
        <v>1178</v>
      </c>
      <c r="D226" s="2" t="s">
        <v>1180</v>
      </c>
      <c r="E226" s="4"/>
      <c r="F226" s="1" t="s">
        <v>58</v>
      </c>
      <c r="G226" s="1" t="s">
        <v>1197</v>
      </c>
      <c r="H226" s="2" t="s">
        <v>1194</v>
      </c>
      <c r="I226" s="2" t="s">
        <v>53</v>
      </c>
      <c r="J226" s="4"/>
      <c r="K226" s="4"/>
      <c r="L226" s="8"/>
      <c r="M226" s="29">
        <v>13.5012229280326</v>
      </c>
      <c r="N226" s="29">
        <v>-15.699719176969699</v>
      </c>
      <c r="O226" s="20">
        <f t="shared" si="5"/>
        <v>-12.699719176969699</v>
      </c>
      <c r="P226" s="22">
        <v>13.5012229280326</v>
      </c>
      <c r="Q226" s="22">
        <v>-12.699719176969699</v>
      </c>
      <c r="R226" s="2" t="s">
        <v>1210</v>
      </c>
    </row>
    <row r="227" spans="1:18" x14ac:dyDescent="0.2">
      <c r="A227" s="1" t="s">
        <v>915</v>
      </c>
      <c r="B227" s="2" t="s">
        <v>48</v>
      </c>
      <c r="C227" s="3" t="s">
        <v>1178</v>
      </c>
      <c r="D227" s="2" t="s">
        <v>1180</v>
      </c>
      <c r="E227" s="4"/>
      <c r="F227" s="1" t="s">
        <v>58</v>
      </c>
      <c r="G227" s="1" t="s">
        <v>1197</v>
      </c>
      <c r="H227" s="2" t="s">
        <v>1194</v>
      </c>
      <c r="I227" s="2" t="s">
        <v>53</v>
      </c>
      <c r="J227" s="4"/>
      <c r="K227" s="4"/>
      <c r="L227" s="8"/>
      <c r="M227" s="29">
        <v>13.951993497873399</v>
      </c>
      <c r="N227" s="29">
        <v>-15.5325080120812</v>
      </c>
      <c r="O227" s="20">
        <f t="shared" si="5"/>
        <v>-12.5325080120812</v>
      </c>
      <c r="P227" s="22">
        <v>13.951993497873399</v>
      </c>
      <c r="Q227" s="22">
        <v>-12.5325080120812</v>
      </c>
      <c r="R227" s="2" t="s">
        <v>1210</v>
      </c>
    </row>
    <row r="228" spans="1:18" x14ac:dyDescent="0.2">
      <c r="A228" s="1" t="s">
        <v>916</v>
      </c>
      <c r="B228" s="2" t="s">
        <v>48</v>
      </c>
      <c r="C228" s="3" t="s">
        <v>1178</v>
      </c>
      <c r="D228" s="2" t="s">
        <v>1180</v>
      </c>
      <c r="E228" s="4"/>
      <c r="F228" s="1" t="s">
        <v>58</v>
      </c>
      <c r="G228" s="1" t="s">
        <v>1197</v>
      </c>
      <c r="H228" s="2" t="s">
        <v>1194</v>
      </c>
      <c r="I228" s="2" t="s">
        <v>53</v>
      </c>
      <c r="J228" s="4"/>
      <c r="K228" s="4"/>
      <c r="L228" s="8"/>
      <c r="M228" s="29">
        <v>13.354427724870099</v>
      </c>
      <c r="N228" s="29">
        <v>-15.219441690395</v>
      </c>
      <c r="O228" s="20">
        <f t="shared" si="5"/>
        <v>-12.219441690395</v>
      </c>
      <c r="P228" s="22">
        <v>13.354427724870099</v>
      </c>
      <c r="Q228" s="22">
        <v>-12.219441690395</v>
      </c>
      <c r="R228" s="2" t="s">
        <v>1210</v>
      </c>
    </row>
    <row r="229" spans="1:18" x14ac:dyDescent="0.2">
      <c r="A229" s="1" t="s">
        <v>917</v>
      </c>
      <c r="B229" s="2" t="s">
        <v>48</v>
      </c>
      <c r="C229" s="3" t="s">
        <v>1178</v>
      </c>
      <c r="D229" s="2" t="s">
        <v>1180</v>
      </c>
      <c r="E229" s="4"/>
      <c r="F229" s="1" t="s">
        <v>58</v>
      </c>
      <c r="G229" s="1" t="s">
        <v>1197</v>
      </c>
      <c r="H229" s="2" t="s">
        <v>1194</v>
      </c>
      <c r="I229" s="2" t="s">
        <v>53</v>
      </c>
      <c r="J229" s="4"/>
      <c r="K229" s="4"/>
      <c r="L229" s="8"/>
      <c r="M229" s="29">
        <v>13.5300844303568</v>
      </c>
      <c r="N229" s="29">
        <v>-15.692452603621399</v>
      </c>
      <c r="O229" s="20">
        <f t="shared" si="5"/>
        <v>-12.692452603621399</v>
      </c>
      <c r="P229" s="22">
        <v>13.5300844303568</v>
      </c>
      <c r="Q229" s="22">
        <v>-12.692452603621399</v>
      </c>
      <c r="R229" s="2" t="s">
        <v>1210</v>
      </c>
    </row>
    <row r="230" spans="1:18" x14ac:dyDescent="0.2">
      <c r="A230" s="1" t="s">
        <v>918</v>
      </c>
      <c r="B230" s="2" t="s">
        <v>48</v>
      </c>
      <c r="C230" s="3" t="s">
        <v>1178</v>
      </c>
      <c r="D230" s="2" t="s">
        <v>1180</v>
      </c>
      <c r="E230" s="4"/>
      <c r="F230" s="1" t="s">
        <v>58</v>
      </c>
      <c r="G230" s="1" t="s">
        <v>1197</v>
      </c>
      <c r="H230" s="2" t="s">
        <v>1194</v>
      </c>
      <c r="I230" s="2" t="s">
        <v>53</v>
      </c>
      <c r="J230" s="4"/>
      <c r="K230" s="4"/>
      <c r="L230" s="8"/>
      <c r="M230" s="29">
        <v>13.924608412372599</v>
      </c>
      <c r="N230" s="29">
        <v>-15.55546436619</v>
      </c>
      <c r="O230" s="20">
        <f t="shared" si="5"/>
        <v>-12.55546436619</v>
      </c>
      <c r="P230" s="22">
        <v>13.924608412372599</v>
      </c>
      <c r="Q230" s="22">
        <v>-12.55546436619</v>
      </c>
      <c r="R230" s="2" t="s">
        <v>1210</v>
      </c>
    </row>
    <row r="231" spans="1:18" x14ac:dyDescent="0.2">
      <c r="A231" s="1" t="s">
        <v>919</v>
      </c>
      <c r="B231" s="2" t="s">
        <v>48</v>
      </c>
      <c r="C231" s="3" t="s">
        <v>1178</v>
      </c>
      <c r="D231" s="2" t="s">
        <v>1180</v>
      </c>
      <c r="E231" s="4"/>
      <c r="F231" s="1" t="s">
        <v>58</v>
      </c>
      <c r="G231" s="1" t="s">
        <v>1197</v>
      </c>
      <c r="H231" s="2" t="s">
        <v>1194</v>
      </c>
      <c r="I231" s="2" t="s">
        <v>53</v>
      </c>
      <c r="J231" s="4"/>
      <c r="K231" s="4"/>
      <c r="L231" s="8"/>
      <c r="M231" s="29">
        <v>13.7821348867091</v>
      </c>
      <c r="N231" s="29">
        <v>-15.4408447384558</v>
      </c>
      <c r="O231" s="20">
        <f t="shared" si="5"/>
        <v>-12.4408447384558</v>
      </c>
      <c r="P231" s="22">
        <v>13.7821348867091</v>
      </c>
      <c r="Q231" s="22">
        <v>-12.4408447384558</v>
      </c>
      <c r="R231" s="2" t="s">
        <v>1210</v>
      </c>
    </row>
    <row r="232" spans="1:18" x14ac:dyDescent="0.2">
      <c r="A232" s="1" t="s">
        <v>920</v>
      </c>
      <c r="B232" s="2" t="s">
        <v>48</v>
      </c>
      <c r="C232" s="3" t="s">
        <v>1178</v>
      </c>
      <c r="D232" s="2" t="s">
        <v>1180</v>
      </c>
      <c r="E232" s="4"/>
      <c r="F232" s="1" t="s">
        <v>58</v>
      </c>
      <c r="G232" s="1" t="s">
        <v>1197</v>
      </c>
      <c r="H232" s="2" t="s">
        <v>1194</v>
      </c>
      <c r="I232" s="2" t="s">
        <v>53</v>
      </c>
      <c r="J232" s="4"/>
      <c r="K232" s="4"/>
      <c r="L232" s="8"/>
      <c r="M232" s="29">
        <v>13.1661006193952</v>
      </c>
      <c r="N232" s="29">
        <v>-15.648687544360101</v>
      </c>
      <c r="O232" s="20">
        <f t="shared" si="5"/>
        <v>-12.648687544360101</v>
      </c>
      <c r="P232" s="22">
        <v>13.1661006193952</v>
      </c>
      <c r="Q232" s="22">
        <v>-12.648687544360101</v>
      </c>
      <c r="R232" s="2" t="s">
        <v>1210</v>
      </c>
    </row>
    <row r="233" spans="1:18" x14ac:dyDescent="0.2">
      <c r="A233" s="1" t="s">
        <v>921</v>
      </c>
      <c r="B233" s="2" t="s">
        <v>48</v>
      </c>
      <c r="C233" s="3" t="s">
        <v>1178</v>
      </c>
      <c r="D233" s="2" t="s">
        <v>1180</v>
      </c>
      <c r="E233" s="4"/>
      <c r="F233" s="1" t="s">
        <v>58</v>
      </c>
      <c r="G233" s="1" t="s">
        <v>1197</v>
      </c>
      <c r="H233" s="2" t="s">
        <v>1194</v>
      </c>
      <c r="I233" s="2" t="s">
        <v>53</v>
      </c>
      <c r="J233" s="4"/>
      <c r="K233" s="4"/>
      <c r="L233" s="8"/>
      <c r="M233" s="29">
        <v>13.3481979228714</v>
      </c>
      <c r="N233" s="29">
        <v>-15.554188083530301</v>
      </c>
      <c r="O233" s="20">
        <f t="shared" si="5"/>
        <v>-12.554188083530301</v>
      </c>
      <c r="P233" s="22">
        <v>13.3481979228714</v>
      </c>
      <c r="Q233" s="22">
        <v>-12.554188083530301</v>
      </c>
      <c r="R233" s="2" t="s">
        <v>1210</v>
      </c>
    </row>
    <row r="234" spans="1:18" x14ac:dyDescent="0.2">
      <c r="A234" s="1" t="s">
        <v>922</v>
      </c>
      <c r="B234" s="2" t="s">
        <v>48</v>
      </c>
      <c r="C234" s="3" t="s">
        <v>1178</v>
      </c>
      <c r="D234" s="2" t="s">
        <v>1180</v>
      </c>
      <c r="E234" s="4"/>
      <c r="F234" s="1" t="s">
        <v>58</v>
      </c>
      <c r="G234" s="1" t="s">
        <v>1197</v>
      </c>
      <c r="H234" s="2" t="s">
        <v>1194</v>
      </c>
      <c r="I234" s="2" t="s">
        <v>53</v>
      </c>
      <c r="J234" s="4"/>
      <c r="K234" s="4"/>
      <c r="L234" s="8"/>
      <c r="M234" s="29">
        <v>13.6948079586183</v>
      </c>
      <c r="N234" s="29">
        <v>-15.4369619654868</v>
      </c>
      <c r="O234" s="20">
        <f t="shared" si="5"/>
        <v>-12.4369619654868</v>
      </c>
      <c r="P234" s="22">
        <v>13.6948079586183</v>
      </c>
      <c r="Q234" s="22">
        <v>-12.4369619654868</v>
      </c>
      <c r="R234" s="2" t="s">
        <v>1210</v>
      </c>
    </row>
    <row r="235" spans="1:18" x14ac:dyDescent="0.2">
      <c r="A235" s="1" t="s">
        <v>923</v>
      </c>
      <c r="B235" s="2" t="s">
        <v>48</v>
      </c>
      <c r="C235" s="3" t="s">
        <v>1178</v>
      </c>
      <c r="D235" s="2" t="s">
        <v>1180</v>
      </c>
      <c r="E235" s="4"/>
      <c r="F235" s="1" t="s">
        <v>58</v>
      </c>
      <c r="G235" s="1" t="s">
        <v>1197</v>
      </c>
      <c r="H235" s="2" t="s">
        <v>1194</v>
      </c>
      <c r="I235" s="2" t="s">
        <v>53</v>
      </c>
      <c r="J235" s="4"/>
      <c r="K235" s="4"/>
      <c r="L235" s="8"/>
      <c r="M235" s="29">
        <v>13.0665274748479</v>
      </c>
      <c r="N235" s="29">
        <v>-15.356531401257</v>
      </c>
      <c r="O235" s="20">
        <f t="shared" si="5"/>
        <v>-12.356531401257</v>
      </c>
      <c r="P235" s="22">
        <v>13.0665274748479</v>
      </c>
      <c r="Q235" s="22">
        <v>-12.356531401257</v>
      </c>
      <c r="R235" s="2" t="s">
        <v>1210</v>
      </c>
    </row>
    <row r="236" spans="1:18" x14ac:dyDescent="0.2">
      <c r="A236" s="1" t="s">
        <v>924</v>
      </c>
      <c r="B236" s="2" t="s">
        <v>48</v>
      </c>
      <c r="C236" s="3" t="s">
        <v>1178</v>
      </c>
      <c r="D236" s="2" t="s">
        <v>1180</v>
      </c>
      <c r="E236" s="4"/>
      <c r="F236" s="1" t="s">
        <v>58</v>
      </c>
      <c r="G236" s="1" t="s">
        <v>1197</v>
      </c>
      <c r="H236" s="2" t="s">
        <v>1194</v>
      </c>
      <c r="I236" s="2" t="s">
        <v>53</v>
      </c>
      <c r="J236" s="4"/>
      <c r="K236" s="4"/>
      <c r="L236" s="8"/>
      <c r="M236" s="29">
        <v>14.027775541741301</v>
      </c>
      <c r="N236" s="29">
        <v>-15.6688405373741</v>
      </c>
      <c r="O236" s="20">
        <f t="shared" si="5"/>
        <v>-12.6688405373741</v>
      </c>
      <c r="P236" s="22">
        <v>14.027775541741301</v>
      </c>
      <c r="Q236" s="22">
        <v>-12.6688405373741</v>
      </c>
      <c r="R236" s="2" t="s">
        <v>1210</v>
      </c>
    </row>
    <row r="237" spans="1:18" x14ac:dyDescent="0.2">
      <c r="A237" s="1" t="s">
        <v>925</v>
      </c>
      <c r="B237" s="2" t="s">
        <v>48</v>
      </c>
      <c r="C237" s="3" t="s">
        <v>1178</v>
      </c>
      <c r="D237" s="2" t="s">
        <v>1180</v>
      </c>
      <c r="E237" s="4"/>
      <c r="F237" s="1" t="s">
        <v>58</v>
      </c>
      <c r="G237" s="1" t="s">
        <v>1197</v>
      </c>
      <c r="H237" s="2" t="s">
        <v>1194</v>
      </c>
      <c r="I237" s="2" t="s">
        <v>53</v>
      </c>
      <c r="J237" s="4"/>
      <c r="K237" s="4"/>
      <c r="L237" s="8"/>
      <c r="M237" s="29">
        <v>13.769428429923099</v>
      </c>
      <c r="N237" s="29">
        <v>-15.535862111030999</v>
      </c>
      <c r="O237" s="20">
        <f t="shared" si="5"/>
        <v>-12.535862111030999</v>
      </c>
      <c r="P237" s="22">
        <v>13.769428429923099</v>
      </c>
      <c r="Q237" s="22">
        <v>-12.535862111030999</v>
      </c>
      <c r="R237" s="2" t="s">
        <v>1210</v>
      </c>
    </row>
    <row r="238" spans="1:18" x14ac:dyDescent="0.2">
      <c r="A238" s="1" t="s">
        <v>926</v>
      </c>
      <c r="B238" s="2" t="s">
        <v>48</v>
      </c>
      <c r="C238" s="3" t="s">
        <v>1178</v>
      </c>
      <c r="D238" s="2" t="s">
        <v>1180</v>
      </c>
      <c r="E238" s="4"/>
      <c r="F238" s="1" t="s">
        <v>58</v>
      </c>
      <c r="G238" s="1" t="s">
        <v>1197</v>
      </c>
      <c r="H238" s="2" t="s">
        <v>1194</v>
      </c>
      <c r="I238" s="2" t="s">
        <v>53</v>
      </c>
      <c r="J238" s="4"/>
      <c r="K238" s="4"/>
      <c r="L238" s="8"/>
      <c r="M238" s="29">
        <v>13.178843238188</v>
      </c>
      <c r="N238" s="29">
        <v>-15.536990820434299</v>
      </c>
      <c r="O238" s="20">
        <f t="shared" si="5"/>
        <v>-12.536990820434299</v>
      </c>
      <c r="P238" s="22">
        <v>13.178843238188</v>
      </c>
      <c r="Q238" s="22">
        <v>-12.536990820434299</v>
      </c>
      <c r="R238" s="2" t="s">
        <v>1210</v>
      </c>
    </row>
    <row r="239" spans="1:18" x14ac:dyDescent="0.2">
      <c r="A239" s="1" t="s">
        <v>927</v>
      </c>
      <c r="B239" s="2" t="s">
        <v>48</v>
      </c>
      <c r="C239" s="3" t="s">
        <v>1178</v>
      </c>
      <c r="D239" s="2" t="s">
        <v>1180</v>
      </c>
      <c r="E239" s="4"/>
      <c r="F239" s="1" t="s">
        <v>58</v>
      </c>
      <c r="G239" s="1" t="s">
        <v>1197</v>
      </c>
      <c r="H239" s="2" t="s">
        <v>1194</v>
      </c>
      <c r="I239" s="2" t="s">
        <v>53</v>
      </c>
      <c r="J239" s="4"/>
      <c r="K239" s="4"/>
      <c r="L239" s="8"/>
      <c r="M239" s="29">
        <v>13.7363543500242</v>
      </c>
      <c r="N239" s="29">
        <v>-15.4731594284092</v>
      </c>
      <c r="O239" s="20">
        <f t="shared" si="5"/>
        <v>-12.4731594284092</v>
      </c>
      <c r="P239" s="22">
        <v>13.7363543500242</v>
      </c>
      <c r="Q239" s="22">
        <v>-12.4731594284092</v>
      </c>
      <c r="R239" s="2" t="s">
        <v>1210</v>
      </c>
    </row>
    <row r="240" spans="1:18" x14ac:dyDescent="0.2">
      <c r="A240" s="1" t="s">
        <v>928</v>
      </c>
      <c r="B240" s="2" t="s">
        <v>48</v>
      </c>
      <c r="C240" s="3" t="s">
        <v>1178</v>
      </c>
      <c r="D240" s="2" t="s">
        <v>1180</v>
      </c>
      <c r="E240" s="4"/>
      <c r="F240" s="1" t="s">
        <v>58</v>
      </c>
      <c r="G240" s="1" t="s">
        <v>1197</v>
      </c>
      <c r="H240" s="2" t="s">
        <v>1194</v>
      </c>
      <c r="I240" s="2" t="s">
        <v>53</v>
      </c>
      <c r="J240" s="4"/>
      <c r="K240" s="4"/>
      <c r="L240" s="8"/>
      <c r="M240" s="29">
        <v>14.1017959975535</v>
      </c>
      <c r="N240" s="29">
        <v>-15.488488540028699</v>
      </c>
      <c r="O240" s="20">
        <f t="shared" si="5"/>
        <v>-12.488488540028699</v>
      </c>
      <c r="P240" s="22">
        <v>14.1017959975535</v>
      </c>
      <c r="Q240" s="22">
        <v>-12.488488540028699</v>
      </c>
      <c r="R240" s="2" t="s">
        <v>1210</v>
      </c>
    </row>
    <row r="241" spans="1:18" x14ac:dyDescent="0.2">
      <c r="A241" s="1" t="s">
        <v>929</v>
      </c>
      <c r="B241" s="2" t="s">
        <v>48</v>
      </c>
      <c r="C241" s="3" t="s">
        <v>1178</v>
      </c>
      <c r="D241" s="2" t="s">
        <v>1180</v>
      </c>
      <c r="E241" s="4"/>
      <c r="F241" s="1" t="s">
        <v>58</v>
      </c>
      <c r="G241" s="1" t="s">
        <v>1197</v>
      </c>
      <c r="H241" s="2" t="s">
        <v>1194</v>
      </c>
      <c r="I241" s="2" t="s">
        <v>53</v>
      </c>
      <c r="J241" s="4"/>
      <c r="K241" s="4"/>
      <c r="L241" s="8"/>
      <c r="M241" s="29">
        <v>13.2397842110499</v>
      </c>
      <c r="N241" s="29">
        <v>-15.316222539235699</v>
      </c>
      <c r="O241" s="20">
        <f t="shared" si="5"/>
        <v>-12.316222539235699</v>
      </c>
      <c r="P241" s="22">
        <v>13.2397842110499</v>
      </c>
      <c r="Q241" s="22">
        <v>-12.316222539235699</v>
      </c>
      <c r="R241" s="2" t="s">
        <v>1210</v>
      </c>
    </row>
    <row r="242" spans="1:18" x14ac:dyDescent="0.2">
      <c r="A242" s="1" t="s">
        <v>930</v>
      </c>
      <c r="B242" s="2" t="s">
        <v>48</v>
      </c>
      <c r="C242" s="3" t="s">
        <v>1178</v>
      </c>
      <c r="D242" s="2" t="s">
        <v>1180</v>
      </c>
      <c r="E242" s="4"/>
      <c r="F242" s="1" t="s">
        <v>58</v>
      </c>
      <c r="G242" s="1" t="s">
        <v>1197</v>
      </c>
      <c r="H242" s="2" t="s">
        <v>1194</v>
      </c>
      <c r="I242" s="2" t="s">
        <v>53</v>
      </c>
      <c r="J242" s="4"/>
      <c r="K242" s="4"/>
      <c r="L242" s="8"/>
      <c r="M242" s="29">
        <v>13.0926716483339</v>
      </c>
      <c r="N242" s="29">
        <v>-15.5017583592417</v>
      </c>
      <c r="O242" s="20">
        <f t="shared" si="5"/>
        <v>-12.5017583592417</v>
      </c>
      <c r="P242" s="22">
        <v>13.0926716483339</v>
      </c>
      <c r="Q242" s="22">
        <v>-12.5017583592417</v>
      </c>
      <c r="R242" s="2" t="s">
        <v>1210</v>
      </c>
    </row>
    <row r="243" spans="1:18" x14ac:dyDescent="0.2">
      <c r="A243" s="1" t="s">
        <v>931</v>
      </c>
      <c r="B243" s="2" t="s">
        <v>48</v>
      </c>
      <c r="C243" s="3" t="s">
        <v>1178</v>
      </c>
      <c r="D243" s="2" t="s">
        <v>1180</v>
      </c>
      <c r="E243" s="4"/>
      <c r="F243" s="1" t="s">
        <v>58</v>
      </c>
      <c r="G243" s="1" t="s">
        <v>1197</v>
      </c>
      <c r="H243" s="2" t="s">
        <v>1194</v>
      </c>
      <c r="I243" s="2" t="s">
        <v>53</v>
      </c>
      <c r="J243" s="4"/>
      <c r="K243" s="4"/>
      <c r="L243" s="8"/>
      <c r="M243" s="29">
        <v>13.050796289293499</v>
      </c>
      <c r="N243" s="29">
        <v>-15.3315244583693</v>
      </c>
      <c r="O243" s="20">
        <f t="shared" si="5"/>
        <v>-12.3315244583693</v>
      </c>
      <c r="P243" s="22">
        <v>13.050796289293499</v>
      </c>
      <c r="Q243" s="22">
        <v>-12.3315244583693</v>
      </c>
      <c r="R243" s="2" t="s">
        <v>1210</v>
      </c>
    </row>
    <row r="244" spans="1:18" x14ac:dyDescent="0.2">
      <c r="A244" s="1" t="s">
        <v>932</v>
      </c>
      <c r="B244" s="2" t="s">
        <v>48</v>
      </c>
      <c r="C244" s="3" t="s">
        <v>1178</v>
      </c>
      <c r="D244" s="2" t="s">
        <v>1180</v>
      </c>
      <c r="E244" s="4"/>
      <c r="F244" s="1" t="s">
        <v>58</v>
      </c>
      <c r="G244" s="1" t="s">
        <v>1197</v>
      </c>
      <c r="H244" s="2" t="s">
        <v>1194</v>
      </c>
      <c r="I244" s="2" t="s">
        <v>53</v>
      </c>
      <c r="J244" s="4"/>
      <c r="K244" s="4"/>
      <c r="L244" s="8"/>
      <c r="M244" s="29">
        <v>13.0826631830226</v>
      </c>
      <c r="N244" s="29">
        <v>-15.485697554066199</v>
      </c>
      <c r="O244" s="20">
        <f t="shared" si="5"/>
        <v>-12.485697554066199</v>
      </c>
      <c r="P244" s="22">
        <v>13.0826631830226</v>
      </c>
      <c r="Q244" s="22">
        <v>-12.485697554066199</v>
      </c>
      <c r="R244" s="2" t="s">
        <v>1210</v>
      </c>
    </row>
    <row r="245" spans="1:18" x14ac:dyDescent="0.2">
      <c r="A245" s="1" t="s">
        <v>933</v>
      </c>
      <c r="B245" s="2" t="s">
        <v>48</v>
      </c>
      <c r="C245" s="3" t="s">
        <v>1178</v>
      </c>
      <c r="D245" s="2" t="s">
        <v>1180</v>
      </c>
      <c r="E245" s="4"/>
      <c r="F245" s="1" t="s">
        <v>58</v>
      </c>
      <c r="G245" s="1" t="s">
        <v>1197</v>
      </c>
      <c r="H245" s="2" t="s">
        <v>1194</v>
      </c>
      <c r="I245" s="2" t="s">
        <v>53</v>
      </c>
      <c r="J245" s="4"/>
      <c r="K245" s="4"/>
      <c r="L245" s="8"/>
      <c r="M245" s="29">
        <v>13.6789178963697</v>
      </c>
      <c r="N245" s="29">
        <v>-16.060712728130301</v>
      </c>
      <c r="O245" s="20">
        <f t="shared" si="5"/>
        <v>-13.060712728130301</v>
      </c>
      <c r="P245" s="22">
        <v>13.6789178963697</v>
      </c>
      <c r="Q245" s="22">
        <v>-13.060712728130301</v>
      </c>
      <c r="R245" s="2" t="s">
        <v>1210</v>
      </c>
    </row>
    <row r="246" spans="1:18" x14ac:dyDescent="0.2">
      <c r="A246" s="1" t="s">
        <v>934</v>
      </c>
      <c r="B246" s="2" t="s">
        <v>48</v>
      </c>
      <c r="C246" s="3" t="s">
        <v>1178</v>
      </c>
      <c r="D246" s="2" t="s">
        <v>1180</v>
      </c>
      <c r="E246" s="4"/>
      <c r="F246" s="1" t="s">
        <v>58</v>
      </c>
      <c r="G246" s="1" t="s">
        <v>1197</v>
      </c>
      <c r="H246" s="2" t="s">
        <v>1194</v>
      </c>
      <c r="I246" s="2" t="s">
        <v>53</v>
      </c>
      <c r="J246" s="4"/>
      <c r="K246" s="4"/>
      <c r="L246" s="8"/>
      <c r="M246" s="29">
        <v>13.503206837469699</v>
      </c>
      <c r="N246" s="29">
        <v>-15.633457723776701</v>
      </c>
      <c r="O246" s="20">
        <f t="shared" si="5"/>
        <v>-12.633457723776701</v>
      </c>
      <c r="P246" s="22">
        <v>13.503206837469699</v>
      </c>
      <c r="Q246" s="22">
        <v>-12.633457723776701</v>
      </c>
      <c r="R246" s="2" t="s">
        <v>1210</v>
      </c>
    </row>
    <row r="247" spans="1:18" x14ac:dyDescent="0.2">
      <c r="A247" s="1" t="s">
        <v>935</v>
      </c>
      <c r="B247" s="2" t="s">
        <v>48</v>
      </c>
      <c r="C247" s="3" t="s">
        <v>1178</v>
      </c>
      <c r="D247" s="2" t="s">
        <v>1180</v>
      </c>
      <c r="E247" s="4"/>
      <c r="F247" s="1" t="s">
        <v>58</v>
      </c>
      <c r="G247" s="1" t="s">
        <v>1197</v>
      </c>
      <c r="H247" s="2" t="s">
        <v>1194</v>
      </c>
      <c r="I247" s="2" t="s">
        <v>53</v>
      </c>
      <c r="J247" s="4"/>
      <c r="K247" s="4"/>
      <c r="L247" s="8"/>
      <c r="M247" s="29">
        <v>13.125811893251701</v>
      </c>
      <c r="N247" s="29">
        <v>-15.410992880410101</v>
      </c>
      <c r="O247" s="20">
        <f t="shared" si="5"/>
        <v>-12.410992880410101</v>
      </c>
      <c r="P247" s="22">
        <v>13.125811893251701</v>
      </c>
      <c r="Q247" s="22">
        <v>-12.410992880410101</v>
      </c>
      <c r="R247" s="2" t="s">
        <v>1210</v>
      </c>
    </row>
    <row r="248" spans="1:18" x14ac:dyDescent="0.2">
      <c r="A248" s="1" t="s">
        <v>935</v>
      </c>
      <c r="B248" s="2" t="s">
        <v>48</v>
      </c>
      <c r="C248" s="3" t="s">
        <v>1178</v>
      </c>
      <c r="D248" s="2" t="s">
        <v>1180</v>
      </c>
      <c r="E248" s="4"/>
      <c r="F248" s="1" t="s">
        <v>58</v>
      </c>
      <c r="G248" s="1" t="s">
        <v>1197</v>
      </c>
      <c r="H248" s="2" t="s">
        <v>1194</v>
      </c>
      <c r="I248" s="2" t="s">
        <v>53</v>
      </c>
      <c r="J248" s="4"/>
      <c r="K248" s="4"/>
      <c r="L248" s="8"/>
      <c r="M248" s="29">
        <v>13.151433189181599</v>
      </c>
      <c r="N248" s="29">
        <v>-15.3025583957536</v>
      </c>
      <c r="O248" s="20">
        <f t="shared" si="5"/>
        <v>-12.3025583957536</v>
      </c>
      <c r="P248" s="22">
        <v>13.151433189181599</v>
      </c>
      <c r="Q248" s="22">
        <v>-12.3025583957536</v>
      </c>
      <c r="R248" s="2" t="s">
        <v>1210</v>
      </c>
    </row>
    <row r="249" spans="1:18" x14ac:dyDescent="0.2">
      <c r="A249" s="1" t="s">
        <v>936</v>
      </c>
      <c r="B249" s="2" t="s">
        <v>48</v>
      </c>
      <c r="C249" s="3" t="s">
        <v>1178</v>
      </c>
      <c r="D249" s="2" t="s">
        <v>1180</v>
      </c>
      <c r="E249" s="4"/>
      <c r="F249" s="1" t="s">
        <v>58</v>
      </c>
      <c r="G249" s="1" t="s">
        <v>1197</v>
      </c>
      <c r="H249" s="2" t="s">
        <v>1194</v>
      </c>
      <c r="I249" s="2" t="s">
        <v>53</v>
      </c>
      <c r="J249" s="4"/>
      <c r="K249" s="4"/>
      <c r="L249" s="8"/>
      <c r="M249" s="29">
        <v>13.9900108050455</v>
      </c>
      <c r="N249" s="29">
        <v>-15.9707024768382</v>
      </c>
      <c r="O249" s="20">
        <f t="shared" si="5"/>
        <v>-12.9707024768382</v>
      </c>
      <c r="P249" s="22">
        <v>13.9900108050455</v>
      </c>
      <c r="Q249" s="22">
        <v>-12.9707024768382</v>
      </c>
      <c r="R249" s="2" t="s">
        <v>1210</v>
      </c>
    </row>
    <row r="250" spans="1:18" x14ac:dyDescent="0.2">
      <c r="A250" s="1" t="s">
        <v>937</v>
      </c>
      <c r="B250" s="2" t="s">
        <v>48</v>
      </c>
      <c r="C250" s="3" t="s">
        <v>1178</v>
      </c>
      <c r="D250" s="2" t="s">
        <v>1180</v>
      </c>
      <c r="E250" s="4"/>
      <c r="F250" s="1" t="s">
        <v>58</v>
      </c>
      <c r="G250" s="1" t="s">
        <v>1197</v>
      </c>
      <c r="H250" s="2" t="s">
        <v>1194</v>
      </c>
      <c r="I250" s="2" t="s">
        <v>53</v>
      </c>
      <c r="J250" s="4"/>
      <c r="K250" s="4"/>
      <c r="L250" s="8"/>
      <c r="M250" s="29">
        <v>14.0002963908572</v>
      </c>
      <c r="N250" s="29">
        <v>-15.4359546500707</v>
      </c>
      <c r="O250" s="20">
        <f t="shared" si="5"/>
        <v>-12.4359546500707</v>
      </c>
      <c r="P250" s="22">
        <v>14.0002963908572</v>
      </c>
      <c r="Q250" s="22">
        <v>-12.4359546500707</v>
      </c>
      <c r="R250" s="2" t="s">
        <v>1210</v>
      </c>
    </row>
    <row r="251" spans="1:18" x14ac:dyDescent="0.2">
      <c r="A251" s="1" t="s">
        <v>938</v>
      </c>
      <c r="B251" s="2" t="s">
        <v>48</v>
      </c>
      <c r="C251" s="3" t="s">
        <v>1178</v>
      </c>
      <c r="D251" s="2" t="s">
        <v>1180</v>
      </c>
      <c r="E251" s="4"/>
      <c r="F251" s="1" t="s">
        <v>58</v>
      </c>
      <c r="G251" s="1" t="s">
        <v>1197</v>
      </c>
      <c r="H251" s="2" t="s">
        <v>1194</v>
      </c>
      <c r="I251" s="2" t="s">
        <v>53</v>
      </c>
      <c r="J251" s="4"/>
      <c r="K251" s="4"/>
      <c r="L251" s="8"/>
      <c r="M251" s="29">
        <v>13.146625625396601</v>
      </c>
      <c r="N251" s="29">
        <v>-15.1611049068061</v>
      </c>
      <c r="O251" s="20">
        <f t="shared" si="5"/>
        <v>-12.1611049068061</v>
      </c>
      <c r="P251" s="22">
        <v>13.146625625396601</v>
      </c>
      <c r="Q251" s="22">
        <v>-12.1611049068061</v>
      </c>
      <c r="R251" s="2" t="s">
        <v>1210</v>
      </c>
    </row>
    <row r="252" spans="1:18" x14ac:dyDescent="0.2">
      <c r="A252" s="1" t="s">
        <v>939</v>
      </c>
      <c r="B252" s="2" t="s">
        <v>48</v>
      </c>
      <c r="C252" s="3" t="s">
        <v>1178</v>
      </c>
      <c r="D252" s="2" t="s">
        <v>1180</v>
      </c>
      <c r="E252" s="4"/>
      <c r="F252" s="1" t="s">
        <v>58</v>
      </c>
      <c r="G252" s="1" t="s">
        <v>1197</v>
      </c>
      <c r="H252" s="2" t="s">
        <v>1194</v>
      </c>
      <c r="I252" s="2" t="s">
        <v>53</v>
      </c>
      <c r="J252" s="4"/>
      <c r="K252" s="4"/>
      <c r="L252" s="8"/>
      <c r="M252" s="29">
        <v>12.078409883648</v>
      </c>
      <c r="N252" s="29">
        <v>-15.2993547241177</v>
      </c>
      <c r="O252" s="20">
        <f t="shared" ref="O252:O315" si="6">N252+3</f>
        <v>-12.2993547241177</v>
      </c>
      <c r="P252" s="22">
        <v>12.078409883648</v>
      </c>
      <c r="Q252" s="22">
        <v>-12.2993547241177</v>
      </c>
      <c r="R252" s="2" t="s">
        <v>1210</v>
      </c>
    </row>
    <row r="253" spans="1:18" x14ac:dyDescent="0.2">
      <c r="A253" s="1" t="s">
        <v>940</v>
      </c>
      <c r="B253" s="2" t="s">
        <v>48</v>
      </c>
      <c r="C253" s="3" t="s">
        <v>1178</v>
      </c>
      <c r="D253" s="2" t="s">
        <v>1180</v>
      </c>
      <c r="E253" s="4"/>
      <c r="F253" s="1" t="s">
        <v>58</v>
      </c>
      <c r="G253" s="1" t="s">
        <v>1197</v>
      </c>
      <c r="H253" s="2" t="s">
        <v>1194</v>
      </c>
      <c r="I253" s="2" t="s">
        <v>53</v>
      </c>
      <c r="J253" s="4"/>
      <c r="K253" s="4"/>
      <c r="L253" s="8"/>
      <c r="M253" s="29">
        <v>12.2876035427704</v>
      </c>
      <c r="N253" s="29">
        <v>-15.5017288705025</v>
      </c>
      <c r="O253" s="20">
        <f t="shared" si="6"/>
        <v>-12.5017288705025</v>
      </c>
      <c r="P253" s="22">
        <v>12.2876035427704</v>
      </c>
      <c r="Q253" s="22">
        <v>-12.5017288705025</v>
      </c>
      <c r="R253" s="2" t="s">
        <v>1210</v>
      </c>
    </row>
    <row r="254" spans="1:18" x14ac:dyDescent="0.2">
      <c r="A254" s="1" t="s">
        <v>941</v>
      </c>
      <c r="B254" s="2" t="s">
        <v>48</v>
      </c>
      <c r="C254" s="3" t="s">
        <v>1178</v>
      </c>
      <c r="D254" s="2" t="s">
        <v>1180</v>
      </c>
      <c r="E254" s="4"/>
      <c r="F254" s="1" t="s">
        <v>58</v>
      </c>
      <c r="G254" s="1" t="s">
        <v>1197</v>
      </c>
      <c r="H254" s="2" t="s">
        <v>1194</v>
      </c>
      <c r="I254" s="2" t="s">
        <v>53</v>
      </c>
      <c r="J254" s="4"/>
      <c r="K254" s="4"/>
      <c r="L254" s="8"/>
      <c r="M254" s="29">
        <v>12.195956932462</v>
      </c>
      <c r="N254" s="29">
        <v>-15.603197447493899</v>
      </c>
      <c r="O254" s="20">
        <f t="shared" si="6"/>
        <v>-12.603197447493899</v>
      </c>
      <c r="P254" s="22">
        <v>12.195956932462</v>
      </c>
      <c r="Q254" s="22">
        <v>-12.603197447493899</v>
      </c>
      <c r="R254" s="2" t="s">
        <v>1210</v>
      </c>
    </row>
    <row r="255" spans="1:18" x14ac:dyDescent="0.2">
      <c r="A255" s="1" t="s">
        <v>942</v>
      </c>
      <c r="B255" s="2" t="s">
        <v>48</v>
      </c>
      <c r="C255" s="3" t="s">
        <v>1178</v>
      </c>
      <c r="D255" s="2" t="s">
        <v>1180</v>
      </c>
      <c r="E255" s="4"/>
      <c r="F255" s="1" t="s">
        <v>58</v>
      </c>
      <c r="G255" s="1" t="s">
        <v>1197</v>
      </c>
      <c r="H255" s="2" t="s">
        <v>1194</v>
      </c>
      <c r="I255" s="2" t="s">
        <v>53</v>
      </c>
      <c r="J255" s="4"/>
      <c r="K255" s="4"/>
      <c r="L255" s="8"/>
      <c r="M255" s="29">
        <v>12.6683411112675</v>
      </c>
      <c r="N255" s="29">
        <v>-15.308127873486599</v>
      </c>
      <c r="O255" s="20">
        <f t="shared" si="6"/>
        <v>-12.308127873486599</v>
      </c>
      <c r="P255" s="22">
        <v>12.6683411112675</v>
      </c>
      <c r="Q255" s="22">
        <v>-12.308127873486599</v>
      </c>
      <c r="R255" s="2" t="s">
        <v>1210</v>
      </c>
    </row>
    <row r="256" spans="1:18" x14ac:dyDescent="0.2">
      <c r="A256" s="1" t="s">
        <v>943</v>
      </c>
      <c r="B256" s="2" t="s">
        <v>48</v>
      </c>
      <c r="C256" s="3" t="s">
        <v>1178</v>
      </c>
      <c r="D256" s="2" t="s">
        <v>1180</v>
      </c>
      <c r="E256" s="4"/>
      <c r="F256" s="1" t="s">
        <v>58</v>
      </c>
      <c r="G256" s="1" t="s">
        <v>1197</v>
      </c>
      <c r="H256" s="2" t="s">
        <v>1194</v>
      </c>
      <c r="I256" s="2" t="s">
        <v>53</v>
      </c>
      <c r="J256" s="4"/>
      <c r="K256" s="4"/>
      <c r="L256" s="8"/>
      <c r="M256" s="29">
        <v>12.232210895158101</v>
      </c>
      <c r="N256" s="29">
        <v>-15.703900819807201</v>
      </c>
      <c r="O256" s="20">
        <f t="shared" si="6"/>
        <v>-12.703900819807201</v>
      </c>
      <c r="P256" s="22">
        <v>12.232210895158101</v>
      </c>
      <c r="Q256" s="22">
        <v>-12.703900819807201</v>
      </c>
      <c r="R256" s="2" t="s">
        <v>1210</v>
      </c>
    </row>
    <row r="257" spans="1:18" x14ac:dyDescent="0.2">
      <c r="A257" s="1" t="s">
        <v>944</v>
      </c>
      <c r="B257" s="2" t="s">
        <v>48</v>
      </c>
      <c r="C257" s="3" t="s">
        <v>1178</v>
      </c>
      <c r="D257" s="2" t="s">
        <v>1180</v>
      </c>
      <c r="E257" s="4"/>
      <c r="F257" s="1" t="s">
        <v>58</v>
      </c>
      <c r="G257" s="1" t="s">
        <v>1197</v>
      </c>
      <c r="H257" s="2" t="s">
        <v>1194</v>
      </c>
      <c r="I257" s="2" t="s">
        <v>53</v>
      </c>
      <c r="J257" s="4"/>
      <c r="K257" s="4"/>
      <c r="L257" s="8"/>
      <c r="M257" s="29">
        <v>12.329654966655401</v>
      </c>
      <c r="N257" s="29">
        <v>-15.7988536157268</v>
      </c>
      <c r="O257" s="20">
        <f t="shared" si="6"/>
        <v>-12.7988536157268</v>
      </c>
      <c r="P257" s="22">
        <v>12.329654966655401</v>
      </c>
      <c r="Q257" s="22">
        <v>-12.7988536157268</v>
      </c>
      <c r="R257" s="2" t="s">
        <v>1210</v>
      </c>
    </row>
    <row r="258" spans="1:18" x14ac:dyDescent="0.2">
      <c r="A258" s="1" t="s">
        <v>945</v>
      </c>
      <c r="B258" s="2" t="s">
        <v>48</v>
      </c>
      <c r="C258" s="3" t="s">
        <v>1178</v>
      </c>
      <c r="D258" s="2" t="s">
        <v>1180</v>
      </c>
      <c r="E258" s="4"/>
      <c r="F258" s="1" t="s">
        <v>58</v>
      </c>
      <c r="G258" s="1" t="s">
        <v>1197</v>
      </c>
      <c r="H258" s="2" t="s">
        <v>1194</v>
      </c>
      <c r="I258" s="2" t="s">
        <v>53</v>
      </c>
      <c r="J258" s="4"/>
      <c r="K258" s="4"/>
      <c r="L258" s="8"/>
      <c r="M258" s="29">
        <v>12.549936997286601</v>
      </c>
      <c r="N258" s="29">
        <v>-15.828201579353699</v>
      </c>
      <c r="O258" s="20">
        <f t="shared" si="6"/>
        <v>-12.828201579353699</v>
      </c>
      <c r="P258" s="22">
        <v>12.549936997286601</v>
      </c>
      <c r="Q258" s="22">
        <v>-12.828201579353699</v>
      </c>
      <c r="R258" s="2" t="s">
        <v>1210</v>
      </c>
    </row>
    <row r="259" spans="1:18" x14ac:dyDescent="0.2">
      <c r="A259" s="1" t="s">
        <v>946</v>
      </c>
      <c r="B259" s="2" t="s">
        <v>48</v>
      </c>
      <c r="C259" s="3" t="s">
        <v>1178</v>
      </c>
      <c r="D259" s="2" t="s">
        <v>1180</v>
      </c>
      <c r="E259" s="4"/>
      <c r="F259" s="1" t="s">
        <v>58</v>
      </c>
      <c r="G259" s="1" t="s">
        <v>1197</v>
      </c>
      <c r="H259" s="2" t="s">
        <v>1194</v>
      </c>
      <c r="I259" s="2" t="s">
        <v>53</v>
      </c>
      <c r="J259" s="4"/>
      <c r="K259" s="4"/>
      <c r="L259" s="8"/>
      <c r="M259" s="29">
        <v>12.4567163766154</v>
      </c>
      <c r="N259" s="29">
        <v>-15.6016280034591</v>
      </c>
      <c r="O259" s="20">
        <f t="shared" si="6"/>
        <v>-12.6016280034591</v>
      </c>
      <c r="P259" s="22">
        <v>12.4567163766154</v>
      </c>
      <c r="Q259" s="22">
        <v>-12.6016280034591</v>
      </c>
      <c r="R259" s="2" t="s">
        <v>1210</v>
      </c>
    </row>
    <row r="260" spans="1:18" x14ac:dyDescent="0.2">
      <c r="A260" s="1" t="s">
        <v>947</v>
      </c>
      <c r="B260" s="2" t="s">
        <v>48</v>
      </c>
      <c r="C260" s="3" t="s">
        <v>1178</v>
      </c>
      <c r="D260" s="2" t="s">
        <v>1180</v>
      </c>
      <c r="E260" s="4"/>
      <c r="F260" s="1" t="s">
        <v>58</v>
      </c>
      <c r="G260" s="1" t="s">
        <v>1197</v>
      </c>
      <c r="H260" s="2" t="s">
        <v>1194</v>
      </c>
      <c r="I260" s="2" t="s">
        <v>53</v>
      </c>
      <c r="J260" s="4"/>
      <c r="K260" s="4"/>
      <c r="L260" s="8"/>
      <c r="M260" s="29">
        <v>12.882176623129199</v>
      </c>
      <c r="N260" s="29">
        <v>-15.543776917697601</v>
      </c>
      <c r="O260" s="20">
        <f t="shared" si="6"/>
        <v>-12.543776917697601</v>
      </c>
      <c r="P260" s="22">
        <v>12.882176623129199</v>
      </c>
      <c r="Q260" s="22">
        <v>-12.543776917697601</v>
      </c>
      <c r="R260" s="2" t="s">
        <v>1210</v>
      </c>
    </row>
    <row r="261" spans="1:18" x14ac:dyDescent="0.2">
      <c r="A261" s="1" t="s">
        <v>948</v>
      </c>
      <c r="B261" s="2" t="s">
        <v>48</v>
      </c>
      <c r="C261" s="3" t="s">
        <v>1178</v>
      </c>
      <c r="D261" s="2" t="s">
        <v>1180</v>
      </c>
      <c r="E261" s="4"/>
      <c r="F261" s="1" t="s">
        <v>58</v>
      </c>
      <c r="G261" s="1" t="s">
        <v>1197</v>
      </c>
      <c r="H261" s="2" t="s">
        <v>1194</v>
      </c>
      <c r="I261" s="2" t="s">
        <v>53</v>
      </c>
      <c r="J261" s="4"/>
      <c r="K261" s="4"/>
      <c r="L261" s="8"/>
      <c r="M261" s="29">
        <v>12.170712227802101</v>
      </c>
      <c r="N261" s="29">
        <v>-15.4673437655602</v>
      </c>
      <c r="O261" s="20">
        <f t="shared" si="6"/>
        <v>-12.4673437655602</v>
      </c>
      <c r="P261" s="22">
        <v>12.170712227802101</v>
      </c>
      <c r="Q261" s="22">
        <v>-12.4673437655602</v>
      </c>
      <c r="R261" s="2" t="s">
        <v>1210</v>
      </c>
    </row>
    <row r="262" spans="1:18" x14ac:dyDescent="0.2">
      <c r="A262" s="1" t="s">
        <v>949</v>
      </c>
      <c r="B262" s="2" t="s">
        <v>48</v>
      </c>
      <c r="C262" s="3" t="s">
        <v>1178</v>
      </c>
      <c r="D262" s="2" t="s">
        <v>1180</v>
      </c>
      <c r="E262" s="4"/>
      <c r="F262" s="1" t="s">
        <v>58</v>
      </c>
      <c r="G262" s="1" t="s">
        <v>1197</v>
      </c>
      <c r="H262" s="2" t="s">
        <v>1194</v>
      </c>
      <c r="I262" s="2" t="s">
        <v>53</v>
      </c>
      <c r="J262" s="4"/>
      <c r="K262" s="4"/>
      <c r="L262" s="8"/>
      <c r="M262" s="29">
        <v>13.090062426307901</v>
      </c>
      <c r="N262" s="29">
        <v>-15.552835882730699</v>
      </c>
      <c r="O262" s="20">
        <f t="shared" si="6"/>
        <v>-12.552835882730699</v>
      </c>
      <c r="P262" s="22">
        <v>13.090062426307901</v>
      </c>
      <c r="Q262" s="22">
        <v>-12.552835882730699</v>
      </c>
      <c r="R262" s="2" t="s">
        <v>1210</v>
      </c>
    </row>
    <row r="263" spans="1:18" x14ac:dyDescent="0.2">
      <c r="A263" s="1" t="s">
        <v>950</v>
      </c>
      <c r="B263" s="2" t="s">
        <v>48</v>
      </c>
      <c r="C263" s="3" t="s">
        <v>1178</v>
      </c>
      <c r="D263" s="2" t="s">
        <v>1180</v>
      </c>
      <c r="E263" s="4"/>
      <c r="F263" s="1" t="s">
        <v>58</v>
      </c>
      <c r="G263" s="1" t="s">
        <v>1197</v>
      </c>
      <c r="H263" s="2" t="s">
        <v>1194</v>
      </c>
      <c r="I263" s="2" t="s">
        <v>53</v>
      </c>
      <c r="J263" s="4"/>
      <c r="K263" s="4"/>
      <c r="L263" s="8"/>
      <c r="M263" s="29">
        <v>12.915381583510101</v>
      </c>
      <c r="N263" s="29">
        <v>-15.367195051925499</v>
      </c>
      <c r="O263" s="20">
        <f t="shared" si="6"/>
        <v>-12.367195051925499</v>
      </c>
      <c r="P263" s="22">
        <v>12.915381583510101</v>
      </c>
      <c r="Q263" s="22">
        <v>-12.367195051925499</v>
      </c>
      <c r="R263" s="2" t="s">
        <v>1210</v>
      </c>
    </row>
    <row r="264" spans="1:18" x14ac:dyDescent="0.2">
      <c r="A264" s="1" t="s">
        <v>951</v>
      </c>
      <c r="B264" s="2" t="s">
        <v>48</v>
      </c>
      <c r="C264" s="3" t="s">
        <v>1178</v>
      </c>
      <c r="D264" s="2" t="s">
        <v>1180</v>
      </c>
      <c r="E264" s="4"/>
      <c r="F264" s="1" t="s">
        <v>58</v>
      </c>
      <c r="G264" s="1" t="s">
        <v>1197</v>
      </c>
      <c r="H264" s="2" t="s">
        <v>1194</v>
      </c>
      <c r="I264" s="2" t="s">
        <v>53</v>
      </c>
      <c r="J264" s="4"/>
      <c r="K264" s="4"/>
      <c r="L264" s="8"/>
      <c r="M264" s="29">
        <v>13.5757959698057</v>
      </c>
      <c r="N264" s="29">
        <v>-15.544312495112701</v>
      </c>
      <c r="O264" s="20">
        <f t="shared" si="6"/>
        <v>-12.544312495112701</v>
      </c>
      <c r="P264" s="22">
        <v>13.5757959698057</v>
      </c>
      <c r="Q264" s="22">
        <v>-12.544312495112701</v>
      </c>
      <c r="R264" s="2" t="s">
        <v>1210</v>
      </c>
    </row>
    <row r="265" spans="1:18" x14ac:dyDescent="0.2">
      <c r="A265" s="1" t="s">
        <v>952</v>
      </c>
      <c r="B265" s="2" t="s">
        <v>48</v>
      </c>
      <c r="C265" s="3" t="s">
        <v>1178</v>
      </c>
      <c r="D265" s="2" t="s">
        <v>1180</v>
      </c>
      <c r="E265" s="4"/>
      <c r="F265" s="1" t="s">
        <v>58</v>
      </c>
      <c r="G265" s="1" t="s">
        <v>1197</v>
      </c>
      <c r="H265" s="2" t="s">
        <v>1194</v>
      </c>
      <c r="I265" s="2" t="s">
        <v>53</v>
      </c>
      <c r="J265" s="4"/>
      <c r="K265" s="4"/>
      <c r="L265" s="8"/>
      <c r="M265" s="29">
        <v>13.3822419635303</v>
      </c>
      <c r="N265" s="29">
        <v>-15.5994767658445</v>
      </c>
      <c r="O265" s="20">
        <f t="shared" si="6"/>
        <v>-12.5994767658445</v>
      </c>
      <c r="P265" s="22">
        <v>13.3822419635303</v>
      </c>
      <c r="Q265" s="22">
        <v>-12.5994767658445</v>
      </c>
      <c r="R265" s="2" t="s">
        <v>1210</v>
      </c>
    </row>
    <row r="266" spans="1:18" x14ac:dyDescent="0.2">
      <c r="A266" s="1" t="s">
        <v>953</v>
      </c>
      <c r="B266" s="2" t="s">
        <v>48</v>
      </c>
      <c r="C266" s="3" t="s">
        <v>1178</v>
      </c>
      <c r="D266" s="2" t="s">
        <v>1180</v>
      </c>
      <c r="E266" s="4"/>
      <c r="F266" s="1" t="s">
        <v>58</v>
      </c>
      <c r="G266" s="1" t="s">
        <v>1197</v>
      </c>
      <c r="H266" s="2" t="s">
        <v>1194</v>
      </c>
      <c r="I266" s="2" t="s">
        <v>53</v>
      </c>
      <c r="J266" s="4"/>
      <c r="K266" s="4"/>
      <c r="L266" s="8"/>
      <c r="M266" s="29">
        <v>12.967259495453099</v>
      </c>
      <c r="N266" s="29">
        <v>-15.2622009964598</v>
      </c>
      <c r="O266" s="20">
        <f t="shared" si="6"/>
        <v>-12.2622009964598</v>
      </c>
      <c r="P266" s="22">
        <v>12.967259495453099</v>
      </c>
      <c r="Q266" s="22">
        <v>-12.2622009964598</v>
      </c>
      <c r="R266" s="2" t="s">
        <v>1210</v>
      </c>
    </row>
    <row r="267" spans="1:18" x14ac:dyDescent="0.2">
      <c r="A267" s="1" t="s">
        <v>954</v>
      </c>
      <c r="B267" s="2" t="s">
        <v>48</v>
      </c>
      <c r="C267" s="3" t="s">
        <v>1178</v>
      </c>
      <c r="D267" s="2" t="s">
        <v>1180</v>
      </c>
      <c r="E267" s="4"/>
      <c r="F267" s="1" t="s">
        <v>58</v>
      </c>
      <c r="G267" s="1" t="s">
        <v>1197</v>
      </c>
      <c r="H267" s="2" t="s">
        <v>1194</v>
      </c>
      <c r="I267" s="2" t="s">
        <v>53</v>
      </c>
      <c r="J267" s="4"/>
      <c r="K267" s="4"/>
      <c r="L267" s="8"/>
      <c r="M267" s="29">
        <v>12.831604213195099</v>
      </c>
      <c r="N267" s="29">
        <v>-15.412703024468501</v>
      </c>
      <c r="O267" s="20">
        <f t="shared" si="6"/>
        <v>-12.412703024468501</v>
      </c>
      <c r="P267" s="22">
        <v>12.831604213195099</v>
      </c>
      <c r="Q267" s="22">
        <v>-12.412703024468501</v>
      </c>
      <c r="R267" s="2" t="s">
        <v>1210</v>
      </c>
    </row>
    <row r="268" spans="1:18" x14ac:dyDescent="0.2">
      <c r="A268" s="1" t="s">
        <v>955</v>
      </c>
      <c r="B268" s="2" t="s">
        <v>48</v>
      </c>
      <c r="C268" s="3" t="s">
        <v>1178</v>
      </c>
      <c r="D268" s="2" t="s">
        <v>1180</v>
      </c>
      <c r="E268" s="4"/>
      <c r="F268" s="1" t="s">
        <v>58</v>
      </c>
      <c r="G268" s="1" t="s">
        <v>1197</v>
      </c>
      <c r="H268" s="2" t="s">
        <v>1194</v>
      </c>
      <c r="I268" s="2" t="s">
        <v>53</v>
      </c>
      <c r="J268" s="4"/>
      <c r="K268" s="4"/>
      <c r="L268" s="8"/>
      <c r="M268" s="29">
        <v>14.0180704669359</v>
      </c>
      <c r="N268" s="29">
        <v>-15.529321976011399</v>
      </c>
      <c r="O268" s="20">
        <f t="shared" si="6"/>
        <v>-12.529321976011399</v>
      </c>
      <c r="P268" s="22">
        <v>14.0180704669359</v>
      </c>
      <c r="Q268" s="22">
        <v>-12.529321976011399</v>
      </c>
      <c r="R268" s="2" t="s">
        <v>1210</v>
      </c>
    </row>
    <row r="269" spans="1:18" x14ac:dyDescent="0.2">
      <c r="A269" s="1" t="s">
        <v>956</v>
      </c>
      <c r="B269" s="2" t="s">
        <v>48</v>
      </c>
      <c r="C269" s="3" t="s">
        <v>1178</v>
      </c>
      <c r="D269" s="2" t="s">
        <v>1180</v>
      </c>
      <c r="E269" s="4"/>
      <c r="F269" s="1" t="s">
        <v>58</v>
      </c>
      <c r="G269" s="1" t="s">
        <v>1197</v>
      </c>
      <c r="H269" s="2" t="s">
        <v>1194</v>
      </c>
      <c r="I269" s="2" t="s">
        <v>53</v>
      </c>
      <c r="J269" s="4"/>
      <c r="K269" s="4"/>
      <c r="L269" s="8"/>
      <c r="M269" s="29">
        <v>13.302080418387501</v>
      </c>
      <c r="N269" s="29">
        <v>-15.579190201843099</v>
      </c>
      <c r="O269" s="20">
        <f t="shared" si="6"/>
        <v>-12.579190201843099</v>
      </c>
      <c r="P269" s="22">
        <v>13.302080418387501</v>
      </c>
      <c r="Q269" s="22">
        <v>-12.579190201843099</v>
      </c>
      <c r="R269" s="2" t="s">
        <v>1210</v>
      </c>
    </row>
    <row r="270" spans="1:18" x14ac:dyDescent="0.2">
      <c r="A270" s="1" t="s">
        <v>957</v>
      </c>
      <c r="B270" s="2" t="s">
        <v>48</v>
      </c>
      <c r="C270" s="3" t="s">
        <v>1178</v>
      </c>
      <c r="D270" s="2" t="s">
        <v>1180</v>
      </c>
      <c r="E270" s="4"/>
      <c r="F270" s="1" t="s">
        <v>58</v>
      </c>
      <c r="G270" s="1" t="s">
        <v>1197</v>
      </c>
      <c r="H270" s="2" t="s">
        <v>1194</v>
      </c>
      <c r="I270" s="2" t="s">
        <v>53</v>
      </c>
      <c r="J270" s="4"/>
      <c r="K270" s="4"/>
      <c r="L270" s="8"/>
      <c r="M270" s="29">
        <v>13.0371253186056</v>
      </c>
      <c r="N270" s="29">
        <v>-15.4534580656246</v>
      </c>
      <c r="O270" s="20">
        <f t="shared" si="6"/>
        <v>-12.4534580656246</v>
      </c>
      <c r="P270" s="22">
        <v>13.0371253186056</v>
      </c>
      <c r="Q270" s="22">
        <v>-12.4534580656246</v>
      </c>
      <c r="R270" s="2" t="s">
        <v>1210</v>
      </c>
    </row>
    <row r="271" spans="1:18" x14ac:dyDescent="0.2">
      <c r="A271" s="1" t="s">
        <v>958</v>
      </c>
      <c r="B271" s="2" t="s">
        <v>48</v>
      </c>
      <c r="C271" s="3" t="s">
        <v>1178</v>
      </c>
      <c r="D271" s="2" t="s">
        <v>1180</v>
      </c>
      <c r="E271" s="4"/>
      <c r="F271" s="1" t="s">
        <v>58</v>
      </c>
      <c r="G271" s="1" t="s">
        <v>1197</v>
      </c>
      <c r="H271" s="2" t="s">
        <v>1194</v>
      </c>
      <c r="I271" s="2" t="s">
        <v>53</v>
      </c>
      <c r="J271" s="4"/>
      <c r="K271" s="4"/>
      <c r="L271" s="8"/>
      <c r="M271" s="29">
        <v>12.800199565952999</v>
      </c>
      <c r="N271" s="29">
        <v>-15.301506215182499</v>
      </c>
      <c r="O271" s="20">
        <f t="shared" si="6"/>
        <v>-12.301506215182499</v>
      </c>
      <c r="P271" s="22">
        <v>12.800199565952999</v>
      </c>
      <c r="Q271" s="22">
        <v>-12.301506215182499</v>
      </c>
      <c r="R271" s="2" t="s">
        <v>1210</v>
      </c>
    </row>
    <row r="272" spans="1:18" x14ac:dyDescent="0.2">
      <c r="A272" s="1" t="s">
        <v>959</v>
      </c>
      <c r="B272" s="2" t="s">
        <v>48</v>
      </c>
      <c r="C272" s="3" t="s">
        <v>1178</v>
      </c>
      <c r="D272" s="2" t="s">
        <v>1180</v>
      </c>
      <c r="E272" s="4"/>
      <c r="F272" s="1" t="s">
        <v>58</v>
      </c>
      <c r="G272" s="1" t="s">
        <v>1197</v>
      </c>
      <c r="H272" s="2" t="s">
        <v>1194</v>
      </c>
      <c r="I272" s="2" t="s">
        <v>53</v>
      </c>
      <c r="J272" s="4"/>
      <c r="K272" s="4"/>
      <c r="L272" s="8"/>
      <c r="M272" s="29">
        <v>13.134341775345799</v>
      </c>
      <c r="N272" s="29">
        <v>-15.974590044187099</v>
      </c>
      <c r="O272" s="20">
        <f t="shared" si="6"/>
        <v>-12.974590044187099</v>
      </c>
      <c r="P272" s="22">
        <v>13.134341775345799</v>
      </c>
      <c r="Q272" s="22">
        <v>-12.974590044187099</v>
      </c>
      <c r="R272" s="2" t="s">
        <v>1210</v>
      </c>
    </row>
    <row r="273" spans="1:18" x14ac:dyDescent="0.2">
      <c r="A273" s="1" t="s">
        <v>960</v>
      </c>
      <c r="B273" s="2" t="s">
        <v>48</v>
      </c>
      <c r="C273" s="3" t="s">
        <v>1178</v>
      </c>
      <c r="D273" s="2" t="s">
        <v>1180</v>
      </c>
      <c r="E273" s="4"/>
      <c r="F273" s="1" t="s">
        <v>58</v>
      </c>
      <c r="G273" s="1" t="s">
        <v>1197</v>
      </c>
      <c r="H273" s="2" t="s">
        <v>1194</v>
      </c>
      <c r="I273" s="2" t="s">
        <v>53</v>
      </c>
      <c r="J273" s="4"/>
      <c r="K273" s="4"/>
      <c r="L273" s="8"/>
      <c r="M273" s="29">
        <v>12.2030852062361</v>
      </c>
      <c r="N273" s="29">
        <v>-15.2955191137552</v>
      </c>
      <c r="O273" s="20">
        <f t="shared" si="6"/>
        <v>-12.2955191137552</v>
      </c>
      <c r="P273" s="22">
        <v>12.2030852062361</v>
      </c>
      <c r="Q273" s="22">
        <v>-12.2955191137552</v>
      </c>
      <c r="R273" s="2" t="s">
        <v>1210</v>
      </c>
    </row>
    <row r="274" spans="1:18" x14ac:dyDescent="0.2">
      <c r="A274" s="1" t="s">
        <v>961</v>
      </c>
      <c r="B274" s="2" t="s">
        <v>48</v>
      </c>
      <c r="C274" s="3" t="s">
        <v>1178</v>
      </c>
      <c r="D274" s="2" t="s">
        <v>1180</v>
      </c>
      <c r="E274" s="4"/>
      <c r="F274" s="1" t="s">
        <v>58</v>
      </c>
      <c r="G274" s="1" t="s">
        <v>1197</v>
      </c>
      <c r="H274" s="2" t="s">
        <v>1194</v>
      </c>
      <c r="I274" s="2" t="s">
        <v>53</v>
      </c>
      <c r="J274" s="4"/>
      <c r="K274" s="4"/>
      <c r="L274" s="8"/>
      <c r="M274" s="29">
        <v>11.430430021316999</v>
      </c>
      <c r="N274" s="29">
        <v>-15.5092361009372</v>
      </c>
      <c r="O274" s="20">
        <f t="shared" si="6"/>
        <v>-12.5092361009372</v>
      </c>
      <c r="P274" s="22">
        <v>11.430430021316999</v>
      </c>
      <c r="Q274" s="22">
        <v>-12.5092361009372</v>
      </c>
      <c r="R274" s="2" t="s">
        <v>1210</v>
      </c>
    </row>
    <row r="275" spans="1:18" x14ac:dyDescent="0.2">
      <c r="A275" s="1" t="s">
        <v>962</v>
      </c>
      <c r="B275" s="2" t="s">
        <v>48</v>
      </c>
      <c r="C275" s="3" t="s">
        <v>1178</v>
      </c>
      <c r="D275" s="2" t="s">
        <v>1180</v>
      </c>
      <c r="E275" s="4"/>
      <c r="F275" s="1" t="s">
        <v>58</v>
      </c>
      <c r="G275" s="1" t="s">
        <v>1197</v>
      </c>
      <c r="H275" s="2" t="s">
        <v>1194</v>
      </c>
      <c r="I275" s="2" t="s">
        <v>53</v>
      </c>
      <c r="J275" s="4"/>
      <c r="K275" s="4"/>
      <c r="L275" s="8"/>
      <c r="M275" s="29">
        <v>11.903229197430999</v>
      </c>
      <c r="N275" s="29">
        <v>-15.3707093406948</v>
      </c>
      <c r="O275" s="20">
        <f t="shared" si="6"/>
        <v>-12.3707093406948</v>
      </c>
      <c r="P275" s="22">
        <v>11.903229197430999</v>
      </c>
      <c r="Q275" s="22">
        <v>-12.3707093406948</v>
      </c>
      <c r="R275" s="2" t="s">
        <v>1210</v>
      </c>
    </row>
    <row r="276" spans="1:18" x14ac:dyDescent="0.2">
      <c r="A276" s="1" t="s">
        <v>963</v>
      </c>
      <c r="B276" s="2" t="s">
        <v>48</v>
      </c>
      <c r="C276" s="3" t="s">
        <v>1178</v>
      </c>
      <c r="D276" s="2" t="s">
        <v>1180</v>
      </c>
      <c r="E276" s="4"/>
      <c r="F276" s="1" t="s">
        <v>58</v>
      </c>
      <c r="G276" s="1" t="s">
        <v>1197</v>
      </c>
      <c r="H276" s="2" t="s">
        <v>1194</v>
      </c>
      <c r="I276" s="2" t="s">
        <v>53</v>
      </c>
      <c r="J276" s="4"/>
      <c r="K276" s="4"/>
      <c r="L276" s="8"/>
      <c r="M276" s="29">
        <v>12.353946218947</v>
      </c>
      <c r="N276" s="29">
        <v>-15.515222156269401</v>
      </c>
      <c r="O276" s="20">
        <f t="shared" si="6"/>
        <v>-12.515222156269401</v>
      </c>
      <c r="P276" s="22">
        <v>12.353946218947</v>
      </c>
      <c r="Q276" s="22">
        <v>-12.515222156269401</v>
      </c>
      <c r="R276" s="2" t="s">
        <v>1210</v>
      </c>
    </row>
    <row r="277" spans="1:18" x14ac:dyDescent="0.2">
      <c r="A277" s="1" t="s">
        <v>964</v>
      </c>
      <c r="B277" s="2" t="s">
        <v>48</v>
      </c>
      <c r="C277" s="3" t="s">
        <v>1178</v>
      </c>
      <c r="D277" s="2" t="s">
        <v>1180</v>
      </c>
      <c r="E277" s="4"/>
      <c r="F277" s="1" t="s">
        <v>58</v>
      </c>
      <c r="G277" s="1" t="s">
        <v>1197</v>
      </c>
      <c r="H277" s="2" t="s">
        <v>1194</v>
      </c>
      <c r="I277" s="2" t="s">
        <v>53</v>
      </c>
      <c r="J277" s="4"/>
      <c r="K277" s="4"/>
      <c r="L277" s="8"/>
      <c r="M277" s="29">
        <v>12.0176499121837</v>
      </c>
      <c r="N277" s="29">
        <v>-15.4154901208727</v>
      </c>
      <c r="O277" s="20">
        <f t="shared" si="6"/>
        <v>-12.4154901208727</v>
      </c>
      <c r="P277" s="22">
        <v>12.0176499121837</v>
      </c>
      <c r="Q277" s="22">
        <v>-12.4154901208727</v>
      </c>
      <c r="R277" s="2" t="s">
        <v>1210</v>
      </c>
    </row>
    <row r="278" spans="1:18" x14ac:dyDescent="0.2">
      <c r="A278" s="1" t="s">
        <v>965</v>
      </c>
      <c r="B278" s="2" t="s">
        <v>48</v>
      </c>
      <c r="C278" s="3" t="s">
        <v>1178</v>
      </c>
      <c r="D278" s="2" t="s">
        <v>1180</v>
      </c>
      <c r="E278" s="4"/>
      <c r="F278" s="1" t="s">
        <v>58</v>
      </c>
      <c r="G278" s="1" t="s">
        <v>1197</v>
      </c>
      <c r="H278" s="2" t="s">
        <v>1194</v>
      </c>
      <c r="I278" s="2" t="s">
        <v>53</v>
      </c>
      <c r="J278" s="4"/>
      <c r="K278" s="4"/>
      <c r="L278" s="8"/>
      <c r="M278" s="29">
        <v>12.3100063862939</v>
      </c>
      <c r="N278" s="29">
        <v>-15.794052954435999</v>
      </c>
      <c r="O278" s="20">
        <f t="shared" si="6"/>
        <v>-12.794052954435999</v>
      </c>
      <c r="P278" s="22">
        <v>12.3100063862939</v>
      </c>
      <c r="Q278" s="22">
        <v>-12.794052954435999</v>
      </c>
      <c r="R278" s="2" t="s">
        <v>1210</v>
      </c>
    </row>
    <row r="279" spans="1:18" x14ac:dyDescent="0.2">
      <c r="A279" s="1" t="s">
        <v>966</v>
      </c>
      <c r="B279" s="2" t="s">
        <v>48</v>
      </c>
      <c r="C279" s="3" t="s">
        <v>1178</v>
      </c>
      <c r="D279" s="2" t="s">
        <v>1180</v>
      </c>
      <c r="E279" s="4"/>
      <c r="F279" s="1" t="s">
        <v>58</v>
      </c>
      <c r="G279" s="1" t="s">
        <v>1197</v>
      </c>
      <c r="H279" s="2" t="s">
        <v>1194</v>
      </c>
      <c r="I279" s="2" t="s">
        <v>53</v>
      </c>
      <c r="J279" s="4"/>
      <c r="K279" s="4"/>
      <c r="L279" s="8"/>
      <c r="M279" s="29">
        <v>11.694990682668401</v>
      </c>
      <c r="N279" s="29">
        <v>-15.2823760784296</v>
      </c>
      <c r="O279" s="20">
        <f t="shared" si="6"/>
        <v>-12.2823760784296</v>
      </c>
      <c r="P279" s="22">
        <v>11.694990682668401</v>
      </c>
      <c r="Q279" s="22">
        <v>-12.2823760784296</v>
      </c>
      <c r="R279" s="2" t="s">
        <v>1210</v>
      </c>
    </row>
    <row r="280" spans="1:18" x14ac:dyDescent="0.2">
      <c r="A280" s="1" t="s">
        <v>967</v>
      </c>
      <c r="B280" s="2" t="s">
        <v>48</v>
      </c>
      <c r="C280" s="3" t="s">
        <v>1178</v>
      </c>
      <c r="D280" s="2" t="s">
        <v>1180</v>
      </c>
      <c r="E280" s="4"/>
      <c r="F280" s="1" t="s">
        <v>58</v>
      </c>
      <c r="G280" s="1" t="s">
        <v>1197</v>
      </c>
      <c r="H280" s="2" t="s">
        <v>1194</v>
      </c>
      <c r="I280" s="2" t="s">
        <v>53</v>
      </c>
      <c r="J280" s="4"/>
      <c r="K280" s="4"/>
      <c r="L280" s="8"/>
      <c r="M280" s="29">
        <v>12.2797469572662</v>
      </c>
      <c r="N280" s="29">
        <v>-15.5357818716002</v>
      </c>
      <c r="O280" s="20">
        <f t="shared" si="6"/>
        <v>-12.5357818716002</v>
      </c>
      <c r="P280" s="22">
        <v>12.2797469572662</v>
      </c>
      <c r="Q280" s="22">
        <v>-12.5357818716002</v>
      </c>
      <c r="R280" s="2" t="s">
        <v>1210</v>
      </c>
    </row>
    <row r="281" spans="1:18" x14ac:dyDescent="0.2">
      <c r="A281" s="1" t="s">
        <v>968</v>
      </c>
      <c r="B281" s="2" t="s">
        <v>48</v>
      </c>
      <c r="C281" s="3" t="s">
        <v>1178</v>
      </c>
      <c r="D281" s="2" t="s">
        <v>1180</v>
      </c>
      <c r="E281" s="4"/>
      <c r="F281" s="1" t="s">
        <v>58</v>
      </c>
      <c r="G281" s="1" t="s">
        <v>1197</v>
      </c>
      <c r="H281" s="2" t="s">
        <v>1194</v>
      </c>
      <c r="I281" s="2" t="s">
        <v>53</v>
      </c>
      <c r="J281" s="4"/>
      <c r="K281" s="4"/>
      <c r="L281" s="8"/>
      <c r="M281" s="29">
        <v>11.878840787666199</v>
      </c>
      <c r="N281" s="29">
        <v>-15.4868800415825</v>
      </c>
      <c r="O281" s="20">
        <f t="shared" si="6"/>
        <v>-12.4868800415825</v>
      </c>
      <c r="P281" s="22">
        <v>11.878840787666199</v>
      </c>
      <c r="Q281" s="22">
        <v>-12.4868800415825</v>
      </c>
      <c r="R281" s="2" t="s">
        <v>1210</v>
      </c>
    </row>
    <row r="282" spans="1:18" x14ac:dyDescent="0.2">
      <c r="A282" s="1" t="s">
        <v>969</v>
      </c>
      <c r="B282" s="2" t="s">
        <v>48</v>
      </c>
      <c r="C282" s="3" t="s">
        <v>1178</v>
      </c>
      <c r="D282" s="2" t="s">
        <v>1180</v>
      </c>
      <c r="E282" s="4"/>
      <c r="F282" s="1" t="s">
        <v>58</v>
      </c>
      <c r="G282" s="1" t="s">
        <v>1197</v>
      </c>
      <c r="H282" s="2" t="s">
        <v>1194</v>
      </c>
      <c r="I282" s="2" t="s">
        <v>53</v>
      </c>
      <c r="J282" s="4"/>
      <c r="K282" s="4"/>
      <c r="L282" s="8"/>
      <c r="M282" s="29">
        <v>14.2047193724329</v>
      </c>
      <c r="N282" s="29">
        <v>-15.416739661908</v>
      </c>
      <c r="O282" s="20">
        <f t="shared" si="6"/>
        <v>-12.416739661908</v>
      </c>
      <c r="P282" s="22">
        <v>14.2047193724329</v>
      </c>
      <c r="Q282" s="22">
        <v>-12.416739661908</v>
      </c>
      <c r="R282" s="2" t="s">
        <v>1210</v>
      </c>
    </row>
    <row r="283" spans="1:18" x14ac:dyDescent="0.2">
      <c r="A283" s="1" t="s">
        <v>970</v>
      </c>
      <c r="B283" s="2" t="s">
        <v>48</v>
      </c>
      <c r="C283" s="3" t="s">
        <v>1178</v>
      </c>
      <c r="D283" s="2" t="s">
        <v>1180</v>
      </c>
      <c r="E283" s="4"/>
      <c r="F283" s="1" t="s">
        <v>58</v>
      </c>
      <c r="G283" s="1" t="s">
        <v>1197</v>
      </c>
      <c r="H283" s="2" t="s">
        <v>1194</v>
      </c>
      <c r="I283" s="2" t="s">
        <v>53</v>
      </c>
      <c r="J283" s="4"/>
      <c r="K283" s="4"/>
      <c r="L283" s="8"/>
      <c r="M283" s="29">
        <v>13.8602313522782</v>
      </c>
      <c r="N283" s="29">
        <v>-15.3741621002976</v>
      </c>
      <c r="O283" s="20">
        <f t="shared" si="6"/>
        <v>-12.3741621002976</v>
      </c>
      <c r="P283" s="22">
        <v>13.8602313522782</v>
      </c>
      <c r="Q283" s="22">
        <v>-12.3741621002976</v>
      </c>
      <c r="R283" s="2" t="s">
        <v>1210</v>
      </c>
    </row>
    <row r="284" spans="1:18" x14ac:dyDescent="0.2">
      <c r="A284" s="1" t="s">
        <v>971</v>
      </c>
      <c r="B284" s="2" t="s">
        <v>48</v>
      </c>
      <c r="C284" s="3" t="s">
        <v>1178</v>
      </c>
      <c r="D284" s="2" t="s">
        <v>1180</v>
      </c>
      <c r="E284" s="4"/>
      <c r="F284" s="1" t="s">
        <v>58</v>
      </c>
      <c r="G284" s="1" t="s">
        <v>1197</v>
      </c>
      <c r="H284" s="2" t="s">
        <v>1194</v>
      </c>
      <c r="I284" s="2" t="s">
        <v>53</v>
      </c>
      <c r="J284" s="4"/>
      <c r="K284" s="4"/>
      <c r="L284" s="8"/>
      <c r="M284" s="29">
        <v>13.627471231906799</v>
      </c>
      <c r="N284" s="29">
        <v>-15.288853352121199</v>
      </c>
      <c r="O284" s="20">
        <f t="shared" si="6"/>
        <v>-12.288853352121199</v>
      </c>
      <c r="P284" s="22">
        <v>13.627471231906799</v>
      </c>
      <c r="Q284" s="22">
        <v>-12.288853352121199</v>
      </c>
      <c r="R284" s="2" t="s">
        <v>1210</v>
      </c>
    </row>
    <row r="285" spans="1:18" x14ac:dyDescent="0.2">
      <c r="A285" s="1" t="s">
        <v>972</v>
      </c>
      <c r="B285" s="2" t="s">
        <v>48</v>
      </c>
      <c r="C285" s="3" t="s">
        <v>1178</v>
      </c>
      <c r="D285" s="2" t="s">
        <v>1180</v>
      </c>
      <c r="E285" s="4"/>
      <c r="F285" s="1" t="s">
        <v>58</v>
      </c>
      <c r="G285" s="1" t="s">
        <v>1197</v>
      </c>
      <c r="H285" s="2" t="s">
        <v>1194</v>
      </c>
      <c r="I285" s="2" t="s">
        <v>53</v>
      </c>
      <c r="J285" s="4"/>
      <c r="K285" s="4"/>
      <c r="L285" s="8"/>
      <c r="M285" s="29">
        <v>13.8437106563018</v>
      </c>
      <c r="N285" s="29">
        <v>-15.7882423040344</v>
      </c>
      <c r="O285" s="20">
        <f t="shared" si="6"/>
        <v>-12.7882423040344</v>
      </c>
      <c r="P285" s="22">
        <v>13.8437106563018</v>
      </c>
      <c r="Q285" s="22">
        <v>-12.7882423040344</v>
      </c>
      <c r="R285" s="2" t="s">
        <v>1210</v>
      </c>
    </row>
    <row r="286" spans="1:18" x14ac:dyDescent="0.2">
      <c r="A286" s="1" t="s">
        <v>973</v>
      </c>
      <c r="B286" s="2" t="s">
        <v>48</v>
      </c>
      <c r="C286" s="3" t="s">
        <v>1178</v>
      </c>
      <c r="D286" s="2" t="s">
        <v>1180</v>
      </c>
      <c r="E286" s="4"/>
      <c r="F286" s="1" t="s">
        <v>58</v>
      </c>
      <c r="G286" s="1" t="s">
        <v>1197</v>
      </c>
      <c r="H286" s="2" t="s">
        <v>1194</v>
      </c>
      <c r="I286" s="2" t="s">
        <v>53</v>
      </c>
      <c r="J286" s="4"/>
      <c r="K286" s="4"/>
      <c r="L286" s="8"/>
      <c r="M286" s="29">
        <v>13.988658787606999</v>
      </c>
      <c r="N286" s="29">
        <v>-15.545072319414601</v>
      </c>
      <c r="O286" s="20">
        <f t="shared" si="6"/>
        <v>-12.545072319414601</v>
      </c>
      <c r="P286" s="22">
        <v>13.988658787606999</v>
      </c>
      <c r="Q286" s="22">
        <v>-12.545072319414601</v>
      </c>
      <c r="R286" s="2" t="s">
        <v>1210</v>
      </c>
    </row>
    <row r="287" spans="1:18" x14ac:dyDescent="0.2">
      <c r="A287" s="1" t="s">
        <v>974</v>
      </c>
      <c r="B287" s="2" t="s">
        <v>48</v>
      </c>
      <c r="C287" s="3" t="s">
        <v>1178</v>
      </c>
      <c r="D287" s="2" t="s">
        <v>1180</v>
      </c>
      <c r="E287" s="4"/>
      <c r="F287" s="1" t="s">
        <v>58</v>
      </c>
      <c r="G287" s="1" t="s">
        <v>1197</v>
      </c>
      <c r="H287" s="2" t="s">
        <v>1194</v>
      </c>
      <c r="I287" s="2" t="s">
        <v>53</v>
      </c>
      <c r="J287" s="4"/>
      <c r="K287" s="4"/>
      <c r="L287" s="8"/>
      <c r="M287" s="29">
        <v>13.8340489628019</v>
      </c>
      <c r="N287" s="29">
        <v>-15.718302039567799</v>
      </c>
      <c r="O287" s="20">
        <f t="shared" si="6"/>
        <v>-12.718302039567799</v>
      </c>
      <c r="P287" s="22">
        <v>13.8340489628019</v>
      </c>
      <c r="Q287" s="22">
        <v>-12.718302039567799</v>
      </c>
      <c r="R287" s="2" t="s">
        <v>1210</v>
      </c>
    </row>
    <row r="288" spans="1:18" x14ac:dyDescent="0.2">
      <c r="A288" s="1" t="s">
        <v>975</v>
      </c>
      <c r="B288" s="2" t="s">
        <v>48</v>
      </c>
      <c r="C288" s="3" t="s">
        <v>1178</v>
      </c>
      <c r="D288" s="2" t="s">
        <v>1180</v>
      </c>
      <c r="E288" s="4"/>
      <c r="F288" s="1" t="s">
        <v>58</v>
      </c>
      <c r="G288" s="1" t="s">
        <v>1197</v>
      </c>
      <c r="H288" s="2" t="s">
        <v>1194</v>
      </c>
      <c r="I288" s="2" t="s">
        <v>53</v>
      </c>
      <c r="J288" s="4"/>
      <c r="K288" s="4"/>
      <c r="L288" s="8"/>
      <c r="M288" s="29">
        <v>14.155382570473799</v>
      </c>
      <c r="N288" s="29">
        <v>-15.4752813774884</v>
      </c>
      <c r="O288" s="20">
        <f t="shared" si="6"/>
        <v>-12.4752813774884</v>
      </c>
      <c r="P288" s="22">
        <v>14.155382570473799</v>
      </c>
      <c r="Q288" s="22">
        <v>-12.4752813774884</v>
      </c>
      <c r="R288" s="2" t="s">
        <v>1210</v>
      </c>
    </row>
    <row r="289" spans="1:18" x14ac:dyDescent="0.2">
      <c r="A289" s="1" t="s">
        <v>976</v>
      </c>
      <c r="B289" s="2" t="s">
        <v>48</v>
      </c>
      <c r="C289" s="3" t="s">
        <v>1178</v>
      </c>
      <c r="D289" s="2" t="s">
        <v>1180</v>
      </c>
      <c r="E289" s="4"/>
      <c r="F289" s="1" t="s">
        <v>58</v>
      </c>
      <c r="G289" s="1" t="s">
        <v>1197</v>
      </c>
      <c r="H289" s="2" t="s">
        <v>1194</v>
      </c>
      <c r="I289" s="2" t="s">
        <v>53</v>
      </c>
      <c r="J289" s="4"/>
      <c r="K289" s="4"/>
      <c r="L289" s="8"/>
      <c r="M289" s="29">
        <v>14.0242679133396</v>
      </c>
      <c r="N289" s="29">
        <v>-15.6931413278616</v>
      </c>
      <c r="O289" s="20">
        <f t="shared" si="6"/>
        <v>-12.6931413278616</v>
      </c>
      <c r="P289" s="22">
        <v>14.0242679133396</v>
      </c>
      <c r="Q289" s="22">
        <v>-12.6931413278616</v>
      </c>
      <c r="R289" s="2" t="s">
        <v>1210</v>
      </c>
    </row>
    <row r="290" spans="1:18" x14ac:dyDescent="0.2">
      <c r="A290" s="1" t="s">
        <v>977</v>
      </c>
      <c r="B290" s="2" t="s">
        <v>48</v>
      </c>
      <c r="C290" s="3" t="s">
        <v>1178</v>
      </c>
      <c r="D290" s="2" t="s">
        <v>1180</v>
      </c>
      <c r="E290" s="4"/>
      <c r="F290" s="1" t="s">
        <v>58</v>
      </c>
      <c r="G290" s="1" t="s">
        <v>1197</v>
      </c>
      <c r="H290" s="2" t="s">
        <v>1194</v>
      </c>
      <c r="I290" s="2" t="s">
        <v>53</v>
      </c>
      <c r="J290" s="4"/>
      <c r="K290" s="4"/>
      <c r="L290" s="8"/>
      <c r="M290" s="29">
        <v>13.216259405286801</v>
      </c>
      <c r="N290" s="29">
        <v>-15.515159729193</v>
      </c>
      <c r="O290" s="20">
        <f t="shared" si="6"/>
        <v>-12.515159729193</v>
      </c>
      <c r="P290" s="22">
        <v>13.216259405286801</v>
      </c>
      <c r="Q290" s="22">
        <v>-12.515159729193</v>
      </c>
      <c r="R290" s="2" t="s">
        <v>1210</v>
      </c>
    </row>
    <row r="291" spans="1:18" x14ac:dyDescent="0.2">
      <c r="A291" s="1" t="s">
        <v>978</v>
      </c>
      <c r="B291" s="2" t="s">
        <v>48</v>
      </c>
      <c r="C291" s="3" t="s">
        <v>1178</v>
      </c>
      <c r="D291" s="2" t="s">
        <v>1180</v>
      </c>
      <c r="E291" s="4"/>
      <c r="F291" s="1" t="s">
        <v>58</v>
      </c>
      <c r="G291" s="1" t="s">
        <v>1197</v>
      </c>
      <c r="H291" s="2" t="s">
        <v>1194</v>
      </c>
      <c r="I291" s="2" t="s">
        <v>53</v>
      </c>
      <c r="J291" s="4"/>
      <c r="K291" s="4"/>
      <c r="L291" s="8"/>
      <c r="M291" s="29">
        <v>14.0145968865671</v>
      </c>
      <c r="N291" s="29">
        <v>-15.3169258031837</v>
      </c>
      <c r="O291" s="20">
        <f t="shared" si="6"/>
        <v>-12.3169258031837</v>
      </c>
      <c r="P291" s="22">
        <v>14.0145968865671</v>
      </c>
      <c r="Q291" s="22">
        <v>-12.3169258031837</v>
      </c>
      <c r="R291" s="2" t="s">
        <v>1210</v>
      </c>
    </row>
    <row r="292" spans="1:18" x14ac:dyDescent="0.2">
      <c r="A292" s="1" t="s">
        <v>979</v>
      </c>
      <c r="B292" s="2" t="s">
        <v>48</v>
      </c>
      <c r="C292" s="3" t="s">
        <v>1178</v>
      </c>
      <c r="D292" s="2" t="s">
        <v>1180</v>
      </c>
      <c r="E292" s="4"/>
      <c r="F292" s="1" t="s">
        <v>58</v>
      </c>
      <c r="G292" s="1" t="s">
        <v>1197</v>
      </c>
      <c r="H292" s="2" t="s">
        <v>1194</v>
      </c>
      <c r="I292" s="2" t="s">
        <v>53</v>
      </c>
      <c r="J292" s="4"/>
      <c r="K292" s="4"/>
      <c r="L292" s="8"/>
      <c r="M292" s="29">
        <v>13.8488831930872</v>
      </c>
      <c r="N292" s="29">
        <v>-15.722815473398899</v>
      </c>
      <c r="O292" s="20">
        <f t="shared" si="6"/>
        <v>-12.722815473398899</v>
      </c>
      <c r="P292" s="22">
        <v>13.8488831930872</v>
      </c>
      <c r="Q292" s="22">
        <v>-12.722815473398899</v>
      </c>
      <c r="R292" s="2" t="s">
        <v>1210</v>
      </c>
    </row>
    <row r="293" spans="1:18" x14ac:dyDescent="0.2">
      <c r="A293" s="1" t="s">
        <v>980</v>
      </c>
      <c r="B293" s="2" t="s">
        <v>48</v>
      </c>
      <c r="C293" s="3" t="s">
        <v>1178</v>
      </c>
      <c r="D293" s="2" t="s">
        <v>1180</v>
      </c>
      <c r="E293" s="4"/>
      <c r="F293" s="1" t="s">
        <v>58</v>
      </c>
      <c r="G293" s="1" t="s">
        <v>1197</v>
      </c>
      <c r="H293" s="2" t="s">
        <v>1194</v>
      </c>
      <c r="I293" s="2" t="s">
        <v>53</v>
      </c>
      <c r="J293" s="4"/>
      <c r="K293" s="4"/>
      <c r="L293" s="8"/>
      <c r="M293" s="29">
        <v>13.5681377247087</v>
      </c>
      <c r="N293" s="29">
        <v>-16.283663385631399</v>
      </c>
      <c r="O293" s="20">
        <f t="shared" si="6"/>
        <v>-13.283663385631399</v>
      </c>
      <c r="P293" s="22">
        <v>13.5681377247087</v>
      </c>
      <c r="Q293" s="22">
        <v>-13.283663385631399</v>
      </c>
      <c r="R293" s="2" t="s">
        <v>1210</v>
      </c>
    </row>
    <row r="294" spans="1:18" x14ac:dyDescent="0.2">
      <c r="A294" s="1" t="s">
        <v>981</v>
      </c>
      <c r="B294" s="2" t="s">
        <v>48</v>
      </c>
      <c r="C294" s="3" t="s">
        <v>1178</v>
      </c>
      <c r="D294" s="2" t="s">
        <v>1180</v>
      </c>
      <c r="E294" s="4"/>
      <c r="F294" s="1" t="s">
        <v>58</v>
      </c>
      <c r="G294" s="1" t="s">
        <v>1197</v>
      </c>
      <c r="H294" s="2" t="s">
        <v>1194</v>
      </c>
      <c r="I294" s="2" t="s">
        <v>53</v>
      </c>
      <c r="J294" s="4"/>
      <c r="K294" s="4"/>
      <c r="L294" s="8"/>
      <c r="M294" s="29">
        <v>14.017212688053499</v>
      </c>
      <c r="N294" s="29">
        <v>-15.6276669827147</v>
      </c>
      <c r="O294" s="20">
        <f t="shared" si="6"/>
        <v>-12.6276669827147</v>
      </c>
      <c r="P294" s="22">
        <v>14.017212688053499</v>
      </c>
      <c r="Q294" s="22">
        <v>-12.6276669827147</v>
      </c>
      <c r="R294" s="2" t="s">
        <v>1210</v>
      </c>
    </row>
    <row r="295" spans="1:18" x14ac:dyDescent="0.2">
      <c r="A295" s="1" t="s">
        <v>982</v>
      </c>
      <c r="B295" s="2" t="s">
        <v>48</v>
      </c>
      <c r="C295" s="3" t="s">
        <v>1178</v>
      </c>
      <c r="D295" s="2" t="s">
        <v>1180</v>
      </c>
      <c r="E295" s="4"/>
      <c r="F295" s="1" t="s">
        <v>58</v>
      </c>
      <c r="G295" s="1" t="s">
        <v>1197</v>
      </c>
      <c r="H295" s="2" t="s">
        <v>1194</v>
      </c>
      <c r="I295" s="2" t="s">
        <v>53</v>
      </c>
      <c r="J295" s="4"/>
      <c r="K295" s="4"/>
      <c r="L295" s="8"/>
      <c r="M295" s="29">
        <v>13.360258654506101</v>
      </c>
      <c r="N295" s="29">
        <v>-15.782662690310801</v>
      </c>
      <c r="O295" s="20">
        <f t="shared" si="6"/>
        <v>-12.782662690310801</v>
      </c>
      <c r="P295" s="22">
        <v>13.360258654506101</v>
      </c>
      <c r="Q295" s="22">
        <v>-12.782662690310801</v>
      </c>
      <c r="R295" s="2" t="s">
        <v>1210</v>
      </c>
    </row>
    <row r="296" spans="1:18" x14ac:dyDescent="0.2">
      <c r="A296" s="1" t="s">
        <v>983</v>
      </c>
      <c r="B296" s="2" t="s">
        <v>48</v>
      </c>
      <c r="C296" s="3" t="s">
        <v>1178</v>
      </c>
      <c r="D296" s="2" t="s">
        <v>1180</v>
      </c>
      <c r="E296" s="4"/>
      <c r="F296" s="1" t="s">
        <v>58</v>
      </c>
      <c r="G296" s="1" t="s">
        <v>1197</v>
      </c>
      <c r="H296" s="2" t="s">
        <v>1194</v>
      </c>
      <c r="I296" s="2" t="s">
        <v>53</v>
      </c>
      <c r="J296" s="4"/>
      <c r="K296" s="4"/>
      <c r="L296" s="8"/>
      <c r="M296" s="29">
        <v>13.7331027765516</v>
      </c>
      <c r="N296" s="29">
        <v>-15.7385779642886</v>
      </c>
      <c r="O296" s="20">
        <f t="shared" si="6"/>
        <v>-12.7385779642886</v>
      </c>
      <c r="P296" s="22">
        <v>13.7331027765516</v>
      </c>
      <c r="Q296" s="22">
        <v>-12.7385779642886</v>
      </c>
      <c r="R296" s="2" t="s">
        <v>1210</v>
      </c>
    </row>
    <row r="297" spans="1:18" x14ac:dyDescent="0.2">
      <c r="A297" s="1" t="s">
        <v>984</v>
      </c>
      <c r="B297" s="2" t="s">
        <v>48</v>
      </c>
      <c r="C297" s="3" t="s">
        <v>1178</v>
      </c>
      <c r="D297" s="2" t="s">
        <v>1180</v>
      </c>
      <c r="E297" s="4"/>
      <c r="F297" s="1" t="s">
        <v>58</v>
      </c>
      <c r="G297" s="1" t="s">
        <v>1197</v>
      </c>
      <c r="H297" s="2" t="s">
        <v>1194</v>
      </c>
      <c r="I297" s="2" t="s">
        <v>53</v>
      </c>
      <c r="J297" s="4"/>
      <c r="K297" s="4"/>
      <c r="L297" s="8"/>
      <c r="M297" s="29">
        <v>13.588056873104501</v>
      </c>
      <c r="N297" s="29">
        <v>-15.8868785762433</v>
      </c>
      <c r="O297" s="20">
        <f t="shared" si="6"/>
        <v>-12.8868785762433</v>
      </c>
      <c r="P297" s="22">
        <v>13.588056873104501</v>
      </c>
      <c r="Q297" s="22">
        <v>-12.8868785762433</v>
      </c>
      <c r="R297" s="2" t="s">
        <v>1210</v>
      </c>
    </row>
    <row r="298" spans="1:18" x14ac:dyDescent="0.2">
      <c r="A298" s="1" t="s">
        <v>985</v>
      </c>
      <c r="B298" s="2" t="s">
        <v>48</v>
      </c>
      <c r="C298" s="3" t="s">
        <v>1178</v>
      </c>
      <c r="D298" s="2" t="s">
        <v>1180</v>
      </c>
      <c r="E298" s="4"/>
      <c r="F298" s="1" t="s">
        <v>58</v>
      </c>
      <c r="G298" s="1" t="s">
        <v>1197</v>
      </c>
      <c r="H298" s="2" t="s">
        <v>1194</v>
      </c>
      <c r="I298" s="2" t="s">
        <v>53</v>
      </c>
      <c r="J298" s="4"/>
      <c r="K298" s="4"/>
      <c r="L298" s="8"/>
      <c r="M298" s="29">
        <v>13.1863834387902</v>
      </c>
      <c r="N298" s="29">
        <v>-15.864796169693101</v>
      </c>
      <c r="O298" s="20">
        <f t="shared" si="6"/>
        <v>-12.864796169693101</v>
      </c>
      <c r="P298" s="22">
        <v>13.1863834387902</v>
      </c>
      <c r="Q298" s="22">
        <v>-12.864796169693101</v>
      </c>
      <c r="R298" s="2" t="s">
        <v>1210</v>
      </c>
    </row>
    <row r="299" spans="1:18" x14ac:dyDescent="0.2">
      <c r="A299" s="1" t="s">
        <v>986</v>
      </c>
      <c r="B299" s="2" t="s">
        <v>48</v>
      </c>
      <c r="C299" s="3" t="s">
        <v>1178</v>
      </c>
      <c r="D299" s="2" t="s">
        <v>1180</v>
      </c>
      <c r="E299" s="4"/>
      <c r="F299" s="1" t="s">
        <v>58</v>
      </c>
      <c r="G299" s="1" t="s">
        <v>1197</v>
      </c>
      <c r="H299" s="2" t="s">
        <v>1194</v>
      </c>
      <c r="I299" s="2" t="s">
        <v>53</v>
      </c>
      <c r="J299" s="4"/>
      <c r="K299" s="4"/>
      <c r="L299" s="8"/>
      <c r="M299" s="29">
        <v>14.815454293326701</v>
      </c>
      <c r="N299" s="29">
        <v>-15.4030577956598</v>
      </c>
      <c r="O299" s="20">
        <f t="shared" si="6"/>
        <v>-12.4030577956598</v>
      </c>
      <c r="P299" s="22">
        <v>14.815454293326701</v>
      </c>
      <c r="Q299" s="22">
        <v>-12.4030577956598</v>
      </c>
      <c r="R299" s="2" t="s">
        <v>1210</v>
      </c>
    </row>
    <row r="300" spans="1:18" x14ac:dyDescent="0.2">
      <c r="A300" s="1" t="s">
        <v>987</v>
      </c>
      <c r="B300" s="2" t="s">
        <v>48</v>
      </c>
      <c r="C300" s="3" t="s">
        <v>1178</v>
      </c>
      <c r="D300" s="2" t="s">
        <v>1180</v>
      </c>
      <c r="E300" s="4"/>
      <c r="F300" s="1" t="s">
        <v>58</v>
      </c>
      <c r="G300" s="1" t="s">
        <v>1197</v>
      </c>
      <c r="H300" s="2" t="s">
        <v>1194</v>
      </c>
      <c r="I300" s="2" t="s">
        <v>53</v>
      </c>
      <c r="J300" s="4"/>
      <c r="K300" s="4"/>
      <c r="L300" s="8"/>
      <c r="M300" s="29">
        <v>13.346879481197499</v>
      </c>
      <c r="N300" s="29">
        <v>-15.7281354281115</v>
      </c>
      <c r="O300" s="20">
        <f t="shared" si="6"/>
        <v>-12.7281354281115</v>
      </c>
      <c r="P300" s="22">
        <v>13.346879481197499</v>
      </c>
      <c r="Q300" s="22">
        <v>-12.7281354281115</v>
      </c>
      <c r="R300" s="2" t="s">
        <v>1210</v>
      </c>
    </row>
    <row r="301" spans="1:18" x14ac:dyDescent="0.2">
      <c r="A301" s="1" t="s">
        <v>988</v>
      </c>
      <c r="B301" s="2" t="s">
        <v>48</v>
      </c>
      <c r="C301" s="3" t="s">
        <v>1178</v>
      </c>
      <c r="D301" s="2" t="s">
        <v>1180</v>
      </c>
      <c r="E301" s="4"/>
      <c r="F301" s="1" t="s">
        <v>58</v>
      </c>
      <c r="G301" s="1" t="s">
        <v>1197</v>
      </c>
      <c r="H301" s="2" t="s">
        <v>1194</v>
      </c>
      <c r="I301" s="2" t="s">
        <v>53</v>
      </c>
      <c r="J301" s="4"/>
      <c r="K301" s="4"/>
      <c r="L301" s="8"/>
      <c r="M301" s="29">
        <v>13.706086807496501</v>
      </c>
      <c r="N301" s="29">
        <v>-16.153868058204999</v>
      </c>
      <c r="O301" s="20">
        <f t="shared" si="6"/>
        <v>-13.153868058204999</v>
      </c>
      <c r="P301" s="22">
        <v>13.706086807496501</v>
      </c>
      <c r="Q301" s="22">
        <v>-13.153868058204999</v>
      </c>
      <c r="R301" s="2" t="s">
        <v>1210</v>
      </c>
    </row>
    <row r="302" spans="1:18" x14ac:dyDescent="0.2">
      <c r="A302" s="1" t="s">
        <v>989</v>
      </c>
      <c r="B302" s="2" t="s">
        <v>48</v>
      </c>
      <c r="C302" s="3" t="s">
        <v>1178</v>
      </c>
      <c r="D302" s="2" t="s">
        <v>1180</v>
      </c>
      <c r="E302" s="4"/>
      <c r="F302" s="1" t="s">
        <v>58</v>
      </c>
      <c r="G302" s="1" t="s">
        <v>1197</v>
      </c>
      <c r="H302" s="2" t="s">
        <v>1194</v>
      </c>
      <c r="I302" s="2" t="s">
        <v>53</v>
      </c>
      <c r="J302" s="4"/>
      <c r="K302" s="4"/>
      <c r="L302" s="8"/>
      <c r="M302" s="29">
        <v>15.062755110824201</v>
      </c>
      <c r="N302" s="29">
        <v>-15.502216520753</v>
      </c>
      <c r="O302" s="20">
        <f t="shared" si="6"/>
        <v>-12.502216520753</v>
      </c>
      <c r="P302" s="22">
        <v>15.062755110824201</v>
      </c>
      <c r="Q302" s="22">
        <v>-12.502216520753</v>
      </c>
      <c r="R302" s="2" t="s">
        <v>1210</v>
      </c>
    </row>
    <row r="303" spans="1:18" x14ac:dyDescent="0.2">
      <c r="A303" s="1" t="s">
        <v>990</v>
      </c>
      <c r="B303" s="2" t="s">
        <v>48</v>
      </c>
      <c r="C303" s="3" t="s">
        <v>1178</v>
      </c>
      <c r="D303" s="2" t="s">
        <v>1180</v>
      </c>
      <c r="E303" s="4"/>
      <c r="F303" s="1" t="s">
        <v>58</v>
      </c>
      <c r="G303" s="1" t="s">
        <v>1197</v>
      </c>
      <c r="H303" s="2" t="s">
        <v>1194</v>
      </c>
      <c r="I303" s="2" t="s">
        <v>53</v>
      </c>
      <c r="J303" s="4"/>
      <c r="K303" s="4"/>
      <c r="L303" s="8"/>
      <c r="M303" s="29">
        <v>14.178102103937899</v>
      </c>
      <c r="N303" s="29">
        <v>-15.4428709614354</v>
      </c>
      <c r="O303" s="20">
        <f t="shared" si="6"/>
        <v>-12.4428709614354</v>
      </c>
      <c r="P303" s="22">
        <v>14.178102103937899</v>
      </c>
      <c r="Q303" s="22">
        <v>-12.4428709614354</v>
      </c>
      <c r="R303" s="2" t="s">
        <v>1210</v>
      </c>
    </row>
    <row r="304" spans="1:18" x14ac:dyDescent="0.2">
      <c r="A304" s="1" t="s">
        <v>991</v>
      </c>
      <c r="B304" s="2" t="s">
        <v>48</v>
      </c>
      <c r="C304" s="3" t="s">
        <v>1178</v>
      </c>
      <c r="D304" s="2" t="s">
        <v>1180</v>
      </c>
      <c r="E304" s="4"/>
      <c r="F304" s="1" t="s">
        <v>58</v>
      </c>
      <c r="G304" s="1" t="s">
        <v>1197</v>
      </c>
      <c r="H304" s="2" t="s">
        <v>1194</v>
      </c>
      <c r="I304" s="2" t="s">
        <v>53</v>
      </c>
      <c r="J304" s="4"/>
      <c r="K304" s="4"/>
      <c r="L304" s="8"/>
      <c r="M304" s="29">
        <v>13.4886981582322</v>
      </c>
      <c r="N304" s="29">
        <v>-15.171358674176901</v>
      </c>
      <c r="O304" s="20">
        <f t="shared" si="6"/>
        <v>-12.171358674176901</v>
      </c>
      <c r="P304" s="22">
        <v>13.4886981582322</v>
      </c>
      <c r="Q304" s="22">
        <v>-12.171358674176901</v>
      </c>
      <c r="R304" s="2" t="s">
        <v>1210</v>
      </c>
    </row>
    <row r="305" spans="1:18" x14ac:dyDescent="0.2">
      <c r="A305" s="1" t="s">
        <v>992</v>
      </c>
      <c r="B305" s="2" t="s">
        <v>48</v>
      </c>
      <c r="C305" s="3" t="s">
        <v>1178</v>
      </c>
      <c r="D305" s="2" t="s">
        <v>1180</v>
      </c>
      <c r="E305" s="4"/>
      <c r="F305" s="1" t="s">
        <v>58</v>
      </c>
      <c r="G305" s="1" t="s">
        <v>1197</v>
      </c>
      <c r="H305" s="2" t="s">
        <v>1194</v>
      </c>
      <c r="I305" s="2" t="s">
        <v>53</v>
      </c>
      <c r="J305" s="4"/>
      <c r="K305" s="4"/>
      <c r="L305" s="8"/>
      <c r="M305" s="29">
        <v>13.862022600905201</v>
      </c>
      <c r="N305" s="29">
        <v>-15.491100879440999</v>
      </c>
      <c r="O305" s="20">
        <f t="shared" si="6"/>
        <v>-12.491100879440999</v>
      </c>
      <c r="P305" s="22">
        <v>13.862022600905201</v>
      </c>
      <c r="Q305" s="22">
        <v>-12.491100879440999</v>
      </c>
      <c r="R305" s="2" t="s">
        <v>1210</v>
      </c>
    </row>
    <row r="306" spans="1:18" x14ac:dyDescent="0.2">
      <c r="A306" s="1" t="s">
        <v>993</v>
      </c>
      <c r="B306" s="2" t="s">
        <v>48</v>
      </c>
      <c r="C306" s="3" t="s">
        <v>1178</v>
      </c>
      <c r="D306" s="2" t="s">
        <v>1180</v>
      </c>
      <c r="E306" s="4"/>
      <c r="F306" s="1" t="s">
        <v>58</v>
      </c>
      <c r="G306" s="1" t="s">
        <v>1197</v>
      </c>
      <c r="H306" s="2" t="s">
        <v>1194</v>
      </c>
      <c r="I306" s="2" t="s">
        <v>53</v>
      </c>
      <c r="J306" s="4"/>
      <c r="K306" s="4"/>
      <c r="L306" s="8"/>
      <c r="M306" s="29">
        <v>14.3740879976259</v>
      </c>
      <c r="N306" s="29">
        <v>-15.6208849927157</v>
      </c>
      <c r="O306" s="20">
        <f t="shared" si="6"/>
        <v>-12.6208849927157</v>
      </c>
      <c r="P306" s="22">
        <v>14.3740879976259</v>
      </c>
      <c r="Q306" s="22">
        <v>-12.6208849927157</v>
      </c>
      <c r="R306" s="2" t="s">
        <v>1210</v>
      </c>
    </row>
    <row r="307" spans="1:18" x14ac:dyDescent="0.2">
      <c r="A307" s="1" t="s">
        <v>994</v>
      </c>
      <c r="B307" s="2" t="s">
        <v>48</v>
      </c>
      <c r="C307" s="3" t="s">
        <v>1178</v>
      </c>
      <c r="D307" s="2" t="s">
        <v>1180</v>
      </c>
      <c r="E307" s="4"/>
      <c r="F307" s="1" t="s">
        <v>58</v>
      </c>
      <c r="G307" s="1" t="s">
        <v>1197</v>
      </c>
      <c r="H307" s="2" t="s">
        <v>1194</v>
      </c>
      <c r="I307" s="2" t="s">
        <v>53</v>
      </c>
      <c r="J307" s="4"/>
      <c r="K307" s="4"/>
      <c r="L307" s="8"/>
      <c r="M307" s="29">
        <v>13.987425212781099</v>
      </c>
      <c r="N307" s="29">
        <v>-16.058792643246999</v>
      </c>
      <c r="O307" s="20">
        <f t="shared" si="6"/>
        <v>-13.058792643246999</v>
      </c>
      <c r="P307" s="22">
        <v>13.987425212781099</v>
      </c>
      <c r="Q307" s="22">
        <v>-13.058792643246999</v>
      </c>
      <c r="R307" s="2" t="s">
        <v>1210</v>
      </c>
    </row>
    <row r="308" spans="1:18" x14ac:dyDescent="0.2">
      <c r="A308" s="1" t="s">
        <v>995</v>
      </c>
      <c r="B308" s="2" t="s">
        <v>48</v>
      </c>
      <c r="C308" s="3" t="s">
        <v>1178</v>
      </c>
      <c r="D308" s="2" t="s">
        <v>1180</v>
      </c>
      <c r="E308" s="4"/>
      <c r="F308" s="1" t="s">
        <v>58</v>
      </c>
      <c r="G308" s="1" t="s">
        <v>1197</v>
      </c>
      <c r="H308" s="2" t="s">
        <v>1194</v>
      </c>
      <c r="I308" s="2" t="s">
        <v>53</v>
      </c>
      <c r="J308" s="4"/>
      <c r="K308" s="4"/>
      <c r="L308" s="8"/>
      <c r="M308" s="29">
        <v>15.120106847811201</v>
      </c>
      <c r="N308" s="29">
        <v>-15.6312991653915</v>
      </c>
      <c r="O308" s="20">
        <f t="shared" si="6"/>
        <v>-12.6312991653915</v>
      </c>
      <c r="P308" s="22">
        <v>15.120106847811201</v>
      </c>
      <c r="Q308" s="22">
        <v>-12.6312991653915</v>
      </c>
      <c r="R308" s="2" t="s">
        <v>1210</v>
      </c>
    </row>
    <row r="309" spans="1:18" x14ac:dyDescent="0.2">
      <c r="A309" s="1" t="s">
        <v>996</v>
      </c>
      <c r="B309" s="2" t="s">
        <v>48</v>
      </c>
      <c r="C309" s="3" t="s">
        <v>1178</v>
      </c>
      <c r="D309" s="2" t="s">
        <v>1180</v>
      </c>
      <c r="E309" s="4"/>
      <c r="F309" s="1" t="s">
        <v>58</v>
      </c>
      <c r="G309" s="1" t="s">
        <v>1197</v>
      </c>
      <c r="H309" s="2" t="s">
        <v>1194</v>
      </c>
      <c r="I309" s="2" t="s">
        <v>53</v>
      </c>
      <c r="J309" s="4"/>
      <c r="K309" s="4"/>
      <c r="L309" s="8"/>
      <c r="M309" s="29">
        <v>13.462524280608299</v>
      </c>
      <c r="N309" s="29">
        <v>-15.275638241152601</v>
      </c>
      <c r="O309" s="20">
        <f t="shared" si="6"/>
        <v>-12.275638241152601</v>
      </c>
      <c r="P309" s="22">
        <v>13.462524280608299</v>
      </c>
      <c r="Q309" s="22">
        <v>-12.275638241152601</v>
      </c>
      <c r="R309" s="2" t="s">
        <v>1210</v>
      </c>
    </row>
    <row r="310" spans="1:18" x14ac:dyDescent="0.2">
      <c r="A310" s="1" t="s">
        <v>997</v>
      </c>
      <c r="B310" s="2" t="s">
        <v>48</v>
      </c>
      <c r="C310" s="3" t="s">
        <v>1178</v>
      </c>
      <c r="D310" s="2" t="s">
        <v>1180</v>
      </c>
      <c r="E310" s="4"/>
      <c r="F310" s="1" t="s">
        <v>58</v>
      </c>
      <c r="G310" s="1" t="s">
        <v>1197</v>
      </c>
      <c r="H310" s="2" t="s">
        <v>1194</v>
      </c>
      <c r="I310" s="2" t="s">
        <v>53</v>
      </c>
      <c r="J310" s="4"/>
      <c r="K310" s="4"/>
      <c r="L310" s="8"/>
      <c r="M310" s="29">
        <v>13.0136694039562</v>
      </c>
      <c r="N310" s="29">
        <v>-15.318882101982</v>
      </c>
      <c r="O310" s="20">
        <f t="shared" si="6"/>
        <v>-12.318882101982</v>
      </c>
      <c r="P310" s="22">
        <v>13.0136694039562</v>
      </c>
      <c r="Q310" s="22">
        <v>-12.318882101982</v>
      </c>
      <c r="R310" s="2" t="s">
        <v>1210</v>
      </c>
    </row>
    <row r="311" spans="1:18" x14ac:dyDescent="0.2">
      <c r="A311" s="1" t="s">
        <v>998</v>
      </c>
      <c r="B311" s="2" t="s">
        <v>48</v>
      </c>
      <c r="C311" s="3" t="s">
        <v>1178</v>
      </c>
      <c r="D311" s="2" t="s">
        <v>1180</v>
      </c>
      <c r="E311" s="4"/>
      <c r="F311" s="1" t="s">
        <v>58</v>
      </c>
      <c r="G311" s="1" t="s">
        <v>1197</v>
      </c>
      <c r="H311" s="2" t="s">
        <v>1194</v>
      </c>
      <c r="I311" s="2" t="s">
        <v>53</v>
      </c>
      <c r="J311" s="4"/>
      <c r="K311" s="4"/>
      <c r="L311" s="8"/>
      <c r="M311" s="29">
        <v>13.3019056689257</v>
      </c>
      <c r="N311" s="29">
        <v>-15.3981689212491</v>
      </c>
      <c r="O311" s="20">
        <f t="shared" si="6"/>
        <v>-12.3981689212491</v>
      </c>
      <c r="P311" s="22">
        <v>13.3019056689257</v>
      </c>
      <c r="Q311" s="22">
        <v>-12.3981689212491</v>
      </c>
      <c r="R311" s="2" t="s">
        <v>1210</v>
      </c>
    </row>
    <row r="312" spans="1:18" x14ac:dyDescent="0.2">
      <c r="A312" s="1" t="s">
        <v>999</v>
      </c>
      <c r="B312" s="2" t="s">
        <v>48</v>
      </c>
      <c r="C312" s="3" t="s">
        <v>1178</v>
      </c>
      <c r="D312" s="2" t="s">
        <v>1180</v>
      </c>
      <c r="E312" s="4"/>
      <c r="F312" s="1" t="s">
        <v>58</v>
      </c>
      <c r="G312" s="1" t="s">
        <v>1197</v>
      </c>
      <c r="H312" s="2" t="s">
        <v>1194</v>
      </c>
      <c r="I312" s="2" t="s">
        <v>53</v>
      </c>
      <c r="J312" s="4"/>
      <c r="K312" s="4"/>
      <c r="L312" s="8"/>
      <c r="M312" s="29">
        <v>14.317816620621601</v>
      </c>
      <c r="N312" s="29">
        <v>-15.4371336166299</v>
      </c>
      <c r="O312" s="20">
        <f t="shared" si="6"/>
        <v>-12.4371336166299</v>
      </c>
      <c r="P312" s="22">
        <v>14.317816620621601</v>
      </c>
      <c r="Q312" s="22">
        <v>-12.4371336166299</v>
      </c>
      <c r="R312" s="2" t="s">
        <v>1210</v>
      </c>
    </row>
    <row r="313" spans="1:18" x14ac:dyDescent="0.2">
      <c r="A313" s="1" t="s">
        <v>1000</v>
      </c>
      <c r="B313" s="2" t="s">
        <v>48</v>
      </c>
      <c r="C313" s="3" t="s">
        <v>1178</v>
      </c>
      <c r="D313" s="2" t="s">
        <v>1180</v>
      </c>
      <c r="E313" s="4"/>
      <c r="F313" s="1" t="s">
        <v>58</v>
      </c>
      <c r="G313" s="1" t="s">
        <v>1197</v>
      </c>
      <c r="H313" s="2" t="s">
        <v>1194</v>
      </c>
      <c r="I313" s="2" t="s">
        <v>53</v>
      </c>
      <c r="J313" s="4"/>
      <c r="K313" s="4"/>
      <c r="L313" s="8"/>
      <c r="M313" s="29">
        <v>14.494773736294899</v>
      </c>
      <c r="N313" s="29">
        <v>-15.301020577933899</v>
      </c>
      <c r="O313" s="20">
        <f t="shared" si="6"/>
        <v>-12.301020577933899</v>
      </c>
      <c r="P313" s="22">
        <v>14.494773736294899</v>
      </c>
      <c r="Q313" s="22">
        <v>-12.301020577933899</v>
      </c>
      <c r="R313" s="2" t="s">
        <v>1210</v>
      </c>
    </row>
    <row r="314" spans="1:18" x14ac:dyDescent="0.2">
      <c r="A314" s="1" t="s">
        <v>1001</v>
      </c>
      <c r="B314" s="2" t="s">
        <v>48</v>
      </c>
      <c r="C314" s="3" t="s">
        <v>1178</v>
      </c>
      <c r="D314" s="2" t="s">
        <v>1180</v>
      </c>
      <c r="E314" s="4"/>
      <c r="F314" s="1" t="s">
        <v>58</v>
      </c>
      <c r="G314" s="1" t="s">
        <v>1197</v>
      </c>
      <c r="H314" s="2" t="s">
        <v>1194</v>
      </c>
      <c r="I314" s="2" t="s">
        <v>53</v>
      </c>
      <c r="J314" s="4"/>
      <c r="K314" s="4"/>
      <c r="L314" s="8"/>
      <c r="M314" s="29">
        <v>14.473069176803</v>
      </c>
      <c r="N314" s="29">
        <v>-15.403632123047499</v>
      </c>
      <c r="O314" s="20">
        <f t="shared" si="6"/>
        <v>-12.403632123047499</v>
      </c>
      <c r="P314" s="22">
        <v>14.473069176803</v>
      </c>
      <c r="Q314" s="22">
        <v>-12.403632123047499</v>
      </c>
      <c r="R314" s="2" t="s">
        <v>1210</v>
      </c>
    </row>
    <row r="315" spans="1:18" x14ac:dyDescent="0.2">
      <c r="A315" s="1" t="s">
        <v>1002</v>
      </c>
      <c r="B315" s="2" t="s">
        <v>48</v>
      </c>
      <c r="C315" s="3" t="s">
        <v>1178</v>
      </c>
      <c r="D315" s="2" t="s">
        <v>1180</v>
      </c>
      <c r="E315" s="4"/>
      <c r="F315" s="1" t="s">
        <v>58</v>
      </c>
      <c r="G315" s="1" t="s">
        <v>1197</v>
      </c>
      <c r="H315" s="2" t="s">
        <v>1194</v>
      </c>
      <c r="I315" s="2" t="s">
        <v>53</v>
      </c>
      <c r="J315" s="4"/>
      <c r="K315" s="4"/>
      <c r="L315" s="8"/>
      <c r="M315" s="29">
        <v>13.317425568314601</v>
      </c>
      <c r="N315" s="29">
        <v>-15.3276244387805</v>
      </c>
      <c r="O315" s="20">
        <f t="shared" si="6"/>
        <v>-12.3276244387805</v>
      </c>
      <c r="P315" s="22">
        <v>13.317425568314601</v>
      </c>
      <c r="Q315" s="22">
        <v>-12.3276244387805</v>
      </c>
      <c r="R315" s="2" t="s">
        <v>1210</v>
      </c>
    </row>
    <row r="316" spans="1:18" x14ac:dyDescent="0.2">
      <c r="A316" s="1" t="s">
        <v>1003</v>
      </c>
      <c r="B316" s="2" t="s">
        <v>48</v>
      </c>
      <c r="C316" s="3" t="s">
        <v>1178</v>
      </c>
      <c r="D316" s="2" t="s">
        <v>1180</v>
      </c>
      <c r="E316" s="4"/>
      <c r="F316" s="1" t="s">
        <v>58</v>
      </c>
      <c r="G316" s="1" t="s">
        <v>1197</v>
      </c>
      <c r="H316" s="2" t="s">
        <v>1194</v>
      </c>
      <c r="I316" s="2" t="s">
        <v>53</v>
      </c>
      <c r="J316" s="4"/>
      <c r="K316" s="4"/>
      <c r="L316" s="8"/>
      <c r="M316" s="29">
        <v>14.135975818427699</v>
      </c>
      <c r="N316" s="29">
        <v>-15.897719897401</v>
      </c>
      <c r="O316" s="20">
        <f t="shared" ref="O316:O379" si="7">N316+3</f>
        <v>-12.897719897401</v>
      </c>
      <c r="P316" s="22">
        <v>14.135975818427699</v>
      </c>
      <c r="Q316" s="22">
        <v>-12.897719897401</v>
      </c>
      <c r="R316" s="2" t="s">
        <v>1210</v>
      </c>
    </row>
    <row r="317" spans="1:18" x14ac:dyDescent="0.2">
      <c r="A317" s="1" t="s">
        <v>1004</v>
      </c>
      <c r="B317" s="2" t="s">
        <v>48</v>
      </c>
      <c r="C317" s="3" t="s">
        <v>1178</v>
      </c>
      <c r="D317" s="2" t="s">
        <v>1180</v>
      </c>
      <c r="E317" s="4"/>
      <c r="F317" s="1" t="s">
        <v>58</v>
      </c>
      <c r="G317" s="1" t="s">
        <v>1197</v>
      </c>
      <c r="H317" s="2" t="s">
        <v>1194</v>
      </c>
      <c r="I317" s="2" t="s">
        <v>53</v>
      </c>
      <c r="J317" s="4"/>
      <c r="K317" s="4"/>
      <c r="L317" s="8"/>
      <c r="M317" s="29">
        <v>13.9959790137271</v>
      </c>
      <c r="N317" s="29">
        <v>-15.3098285311616</v>
      </c>
      <c r="O317" s="20">
        <f t="shared" si="7"/>
        <v>-12.3098285311616</v>
      </c>
      <c r="P317" s="22">
        <v>13.9959790137271</v>
      </c>
      <c r="Q317" s="22">
        <v>-12.3098285311616</v>
      </c>
      <c r="R317" s="2" t="s">
        <v>1210</v>
      </c>
    </row>
    <row r="318" spans="1:18" x14ac:dyDescent="0.2">
      <c r="A318" s="1" t="s">
        <v>1005</v>
      </c>
      <c r="B318" s="2" t="s">
        <v>48</v>
      </c>
      <c r="C318" s="3" t="s">
        <v>1178</v>
      </c>
      <c r="D318" s="2" t="s">
        <v>1180</v>
      </c>
      <c r="E318" s="4"/>
      <c r="F318" s="1" t="s">
        <v>58</v>
      </c>
      <c r="G318" s="1" t="s">
        <v>1197</v>
      </c>
      <c r="H318" s="2" t="s">
        <v>1194</v>
      </c>
      <c r="I318" s="2" t="s">
        <v>53</v>
      </c>
      <c r="J318" s="4"/>
      <c r="K318" s="4"/>
      <c r="L318" s="8"/>
      <c r="M318" s="29">
        <v>14.225820681147599</v>
      </c>
      <c r="N318" s="29">
        <v>-15.898383084074201</v>
      </c>
      <c r="O318" s="20">
        <f t="shared" si="7"/>
        <v>-12.898383084074201</v>
      </c>
      <c r="P318" s="22">
        <v>14.225820681147599</v>
      </c>
      <c r="Q318" s="22">
        <v>-12.898383084074201</v>
      </c>
      <c r="R318" s="2" t="s">
        <v>1210</v>
      </c>
    </row>
    <row r="319" spans="1:18" x14ac:dyDescent="0.2">
      <c r="A319" s="1" t="s">
        <v>1006</v>
      </c>
      <c r="B319" s="2" t="s">
        <v>48</v>
      </c>
      <c r="C319" s="3" t="s">
        <v>1178</v>
      </c>
      <c r="D319" s="2" t="s">
        <v>1180</v>
      </c>
      <c r="E319" s="4"/>
      <c r="F319" s="1" t="s">
        <v>58</v>
      </c>
      <c r="G319" s="1" t="s">
        <v>1197</v>
      </c>
      <c r="H319" s="2" t="s">
        <v>1194</v>
      </c>
      <c r="I319" s="2" t="s">
        <v>53</v>
      </c>
      <c r="J319" s="4"/>
      <c r="K319" s="4"/>
      <c r="L319" s="8"/>
      <c r="M319" s="29">
        <v>13.7559223205136</v>
      </c>
      <c r="N319" s="29">
        <v>-15.891579355218299</v>
      </c>
      <c r="O319" s="20">
        <f t="shared" si="7"/>
        <v>-12.891579355218299</v>
      </c>
      <c r="P319" s="22">
        <v>13.7559223205136</v>
      </c>
      <c r="Q319" s="22">
        <v>-12.891579355218299</v>
      </c>
      <c r="R319" s="2" t="s">
        <v>1210</v>
      </c>
    </row>
    <row r="320" spans="1:18" x14ac:dyDescent="0.2">
      <c r="A320" s="1" t="s">
        <v>1007</v>
      </c>
      <c r="B320" s="2" t="s">
        <v>48</v>
      </c>
      <c r="C320" s="3" t="s">
        <v>1178</v>
      </c>
      <c r="D320" s="2" t="s">
        <v>1180</v>
      </c>
      <c r="E320" s="4"/>
      <c r="F320" s="1" t="s">
        <v>58</v>
      </c>
      <c r="G320" s="1" t="s">
        <v>1197</v>
      </c>
      <c r="H320" s="2" t="s">
        <v>1194</v>
      </c>
      <c r="I320" s="2" t="s">
        <v>53</v>
      </c>
      <c r="J320" s="4"/>
      <c r="K320" s="4"/>
      <c r="L320" s="8"/>
      <c r="M320" s="29">
        <v>13.7582157141075</v>
      </c>
      <c r="N320" s="29">
        <v>-15.9448957957704</v>
      </c>
      <c r="O320" s="20">
        <f t="shared" si="7"/>
        <v>-12.9448957957704</v>
      </c>
      <c r="P320" s="22">
        <v>13.7582157141075</v>
      </c>
      <c r="Q320" s="22">
        <v>-12.9448957957704</v>
      </c>
      <c r="R320" s="2" t="s">
        <v>1210</v>
      </c>
    </row>
    <row r="321" spans="1:18" x14ac:dyDescent="0.2">
      <c r="A321" s="1" t="s">
        <v>1008</v>
      </c>
      <c r="B321" s="2" t="s">
        <v>48</v>
      </c>
      <c r="C321" s="3" t="s">
        <v>1178</v>
      </c>
      <c r="D321" s="2" t="s">
        <v>1180</v>
      </c>
      <c r="E321" s="4"/>
      <c r="F321" s="1" t="s">
        <v>58</v>
      </c>
      <c r="G321" s="1" t="s">
        <v>1197</v>
      </c>
      <c r="H321" s="2" t="s">
        <v>1194</v>
      </c>
      <c r="I321" s="2" t="s">
        <v>53</v>
      </c>
      <c r="J321" s="4"/>
      <c r="K321" s="4"/>
      <c r="L321" s="8"/>
      <c r="M321" s="29">
        <v>13.9118036152695</v>
      </c>
      <c r="N321" s="29">
        <v>-15.7021198042282</v>
      </c>
      <c r="O321" s="20">
        <f t="shared" si="7"/>
        <v>-12.7021198042282</v>
      </c>
      <c r="P321" s="22">
        <v>13.9118036152695</v>
      </c>
      <c r="Q321" s="22">
        <v>-12.7021198042282</v>
      </c>
      <c r="R321" s="2" t="s">
        <v>1210</v>
      </c>
    </row>
    <row r="322" spans="1:18" x14ac:dyDescent="0.2">
      <c r="A322" s="1" t="s">
        <v>1009</v>
      </c>
      <c r="B322" s="2" t="s">
        <v>48</v>
      </c>
      <c r="C322" s="3" t="s">
        <v>1178</v>
      </c>
      <c r="D322" s="2" t="s">
        <v>1180</v>
      </c>
      <c r="E322" s="4"/>
      <c r="F322" s="1" t="s">
        <v>58</v>
      </c>
      <c r="G322" s="1" t="s">
        <v>1197</v>
      </c>
      <c r="H322" s="2" t="s">
        <v>1194</v>
      </c>
      <c r="I322" s="2" t="s">
        <v>53</v>
      </c>
      <c r="J322" s="4"/>
      <c r="K322" s="4"/>
      <c r="L322" s="8"/>
      <c r="M322" s="29">
        <v>14.5437230962215</v>
      </c>
      <c r="N322" s="29">
        <v>-15.5823930313483</v>
      </c>
      <c r="O322" s="20">
        <f t="shared" si="7"/>
        <v>-12.5823930313483</v>
      </c>
      <c r="P322" s="22">
        <v>14.5437230962215</v>
      </c>
      <c r="Q322" s="22">
        <v>-12.5823930313483</v>
      </c>
      <c r="R322" s="2" t="s">
        <v>1210</v>
      </c>
    </row>
    <row r="323" spans="1:18" x14ac:dyDescent="0.2">
      <c r="A323" s="1" t="s">
        <v>1010</v>
      </c>
      <c r="B323" s="2" t="s">
        <v>48</v>
      </c>
      <c r="C323" s="3" t="s">
        <v>1178</v>
      </c>
      <c r="D323" s="2" t="s">
        <v>1180</v>
      </c>
      <c r="E323" s="4"/>
      <c r="F323" s="1" t="s">
        <v>58</v>
      </c>
      <c r="G323" s="1" t="s">
        <v>1197</v>
      </c>
      <c r="H323" s="2" t="s">
        <v>1194</v>
      </c>
      <c r="I323" s="2" t="s">
        <v>53</v>
      </c>
      <c r="J323" s="4"/>
      <c r="K323" s="4"/>
      <c r="L323" s="8"/>
      <c r="M323" s="29">
        <v>13.2924774888898</v>
      </c>
      <c r="N323" s="29">
        <v>-15.583454225531</v>
      </c>
      <c r="O323" s="20">
        <f t="shared" si="7"/>
        <v>-12.583454225531</v>
      </c>
      <c r="P323" s="22">
        <v>13.2924774888898</v>
      </c>
      <c r="Q323" s="22">
        <v>-12.583454225531</v>
      </c>
      <c r="R323" s="2" t="s">
        <v>1210</v>
      </c>
    </row>
    <row r="324" spans="1:18" x14ac:dyDescent="0.2">
      <c r="A324" s="1" t="s">
        <v>1011</v>
      </c>
      <c r="B324" s="2" t="s">
        <v>48</v>
      </c>
      <c r="C324" s="3" t="s">
        <v>1178</v>
      </c>
      <c r="D324" s="2" t="s">
        <v>1180</v>
      </c>
      <c r="E324" s="4"/>
      <c r="F324" s="1" t="s">
        <v>58</v>
      </c>
      <c r="G324" s="1" t="s">
        <v>1197</v>
      </c>
      <c r="H324" s="2" t="s">
        <v>1194</v>
      </c>
      <c r="I324" s="2" t="s">
        <v>53</v>
      </c>
      <c r="J324" s="4"/>
      <c r="K324" s="4"/>
      <c r="L324" s="8"/>
      <c r="M324" s="29">
        <v>13.8047336070535</v>
      </c>
      <c r="N324" s="29">
        <v>-15.707606345598901</v>
      </c>
      <c r="O324" s="20">
        <f t="shared" si="7"/>
        <v>-12.707606345598901</v>
      </c>
      <c r="P324" s="22">
        <v>13.8047336070535</v>
      </c>
      <c r="Q324" s="22">
        <v>-12.707606345598901</v>
      </c>
      <c r="R324" s="2" t="s">
        <v>1210</v>
      </c>
    </row>
    <row r="325" spans="1:18" x14ac:dyDescent="0.2">
      <c r="A325" s="1" t="s">
        <v>1012</v>
      </c>
      <c r="B325" s="2" t="s">
        <v>48</v>
      </c>
      <c r="C325" s="3" t="s">
        <v>1178</v>
      </c>
      <c r="D325" s="2" t="s">
        <v>1180</v>
      </c>
      <c r="E325" s="4"/>
      <c r="F325" s="1" t="s">
        <v>58</v>
      </c>
      <c r="G325" s="1" t="s">
        <v>1197</v>
      </c>
      <c r="H325" s="2" t="s">
        <v>1194</v>
      </c>
      <c r="I325" s="2" t="s">
        <v>53</v>
      </c>
      <c r="J325" s="4"/>
      <c r="K325" s="4"/>
      <c r="L325" s="8"/>
      <c r="M325" s="29">
        <v>13.382886332922199</v>
      </c>
      <c r="N325" s="29">
        <v>-15.5655097966876</v>
      </c>
      <c r="O325" s="20">
        <f t="shared" si="7"/>
        <v>-12.5655097966876</v>
      </c>
      <c r="P325" s="22">
        <v>13.382886332922199</v>
      </c>
      <c r="Q325" s="22">
        <v>-12.5655097966876</v>
      </c>
      <c r="R325" s="2" t="s">
        <v>1210</v>
      </c>
    </row>
    <row r="326" spans="1:18" x14ac:dyDescent="0.2">
      <c r="A326" s="1" t="s">
        <v>1013</v>
      </c>
      <c r="B326" s="2" t="s">
        <v>48</v>
      </c>
      <c r="C326" s="3" t="s">
        <v>1181</v>
      </c>
      <c r="D326" s="2" t="s">
        <v>1179</v>
      </c>
      <c r="E326" s="4"/>
      <c r="F326" s="1" t="s">
        <v>58</v>
      </c>
      <c r="G326" s="1" t="s">
        <v>1197</v>
      </c>
      <c r="H326" s="2" t="s">
        <v>1193</v>
      </c>
      <c r="I326" s="2" t="s">
        <v>53</v>
      </c>
      <c r="J326" s="4"/>
      <c r="K326" s="4"/>
      <c r="L326" s="8"/>
      <c r="M326" s="29">
        <v>14.049302489859899</v>
      </c>
      <c r="N326" s="29">
        <v>-17.090105391694699</v>
      </c>
      <c r="O326" s="20">
        <f t="shared" si="7"/>
        <v>-14.090105391694699</v>
      </c>
      <c r="P326" s="22">
        <v>14.049302489859899</v>
      </c>
      <c r="Q326" s="22">
        <v>-14.090105391694699</v>
      </c>
      <c r="R326" s="2" t="s">
        <v>1210</v>
      </c>
    </row>
    <row r="327" spans="1:18" x14ac:dyDescent="0.2">
      <c r="A327" s="1" t="s">
        <v>1014</v>
      </c>
      <c r="B327" s="2" t="s">
        <v>48</v>
      </c>
      <c r="C327" s="3" t="s">
        <v>1181</v>
      </c>
      <c r="D327" s="2" t="s">
        <v>1179</v>
      </c>
      <c r="E327" s="4"/>
      <c r="F327" s="1" t="s">
        <v>58</v>
      </c>
      <c r="G327" s="1" t="s">
        <v>1197</v>
      </c>
      <c r="H327" s="2" t="s">
        <v>1193</v>
      </c>
      <c r="I327" s="2" t="s">
        <v>53</v>
      </c>
      <c r="J327" s="4"/>
      <c r="K327" s="4"/>
      <c r="L327" s="8"/>
      <c r="M327" s="29">
        <v>13.853937275899201</v>
      </c>
      <c r="N327" s="29">
        <v>-17.171055255073</v>
      </c>
      <c r="O327" s="20">
        <f t="shared" si="7"/>
        <v>-14.171055255073</v>
      </c>
      <c r="P327" s="22">
        <v>13.853937275899201</v>
      </c>
      <c r="Q327" s="22">
        <v>-14.171055255073</v>
      </c>
      <c r="R327" s="2" t="s">
        <v>1210</v>
      </c>
    </row>
    <row r="328" spans="1:18" x14ac:dyDescent="0.2">
      <c r="A328" s="1" t="s">
        <v>1015</v>
      </c>
      <c r="B328" s="2" t="s">
        <v>48</v>
      </c>
      <c r="C328" s="3" t="s">
        <v>1181</v>
      </c>
      <c r="D328" s="2" t="s">
        <v>1179</v>
      </c>
      <c r="E328" s="4"/>
      <c r="F328" s="1" t="s">
        <v>58</v>
      </c>
      <c r="G328" s="1" t="s">
        <v>1197</v>
      </c>
      <c r="H328" s="2" t="s">
        <v>1193</v>
      </c>
      <c r="I328" s="2" t="s">
        <v>53</v>
      </c>
      <c r="J328" s="4"/>
      <c r="K328" s="4"/>
      <c r="L328" s="8"/>
      <c r="M328" s="29">
        <v>13.567609442664899</v>
      </c>
      <c r="N328" s="29">
        <v>-17.0638781233204</v>
      </c>
      <c r="O328" s="20">
        <f t="shared" si="7"/>
        <v>-14.0638781233204</v>
      </c>
      <c r="P328" s="22">
        <v>13.567609442664899</v>
      </c>
      <c r="Q328" s="22">
        <v>-14.0638781233204</v>
      </c>
      <c r="R328" s="2" t="s">
        <v>1210</v>
      </c>
    </row>
    <row r="329" spans="1:18" x14ac:dyDescent="0.2">
      <c r="A329" s="1" t="s">
        <v>1016</v>
      </c>
      <c r="B329" s="2" t="s">
        <v>48</v>
      </c>
      <c r="C329" s="3" t="s">
        <v>1181</v>
      </c>
      <c r="D329" s="2" t="s">
        <v>1179</v>
      </c>
      <c r="E329" s="4"/>
      <c r="F329" s="1" t="s">
        <v>58</v>
      </c>
      <c r="G329" s="1" t="s">
        <v>1197</v>
      </c>
      <c r="H329" s="2" t="s">
        <v>1193</v>
      </c>
      <c r="I329" s="2" t="s">
        <v>53</v>
      </c>
      <c r="J329" s="4"/>
      <c r="K329" s="4"/>
      <c r="L329" s="8"/>
      <c r="M329" s="29">
        <v>13.392962153440701</v>
      </c>
      <c r="N329" s="29">
        <v>-16.828881104101601</v>
      </c>
      <c r="O329" s="20">
        <f t="shared" si="7"/>
        <v>-13.828881104101601</v>
      </c>
      <c r="P329" s="22">
        <v>13.392962153440701</v>
      </c>
      <c r="Q329" s="22">
        <v>-13.828881104101601</v>
      </c>
      <c r="R329" s="2" t="s">
        <v>1210</v>
      </c>
    </row>
    <row r="330" spans="1:18" x14ac:dyDescent="0.2">
      <c r="A330" s="1" t="s">
        <v>1016</v>
      </c>
      <c r="B330" s="2" t="s">
        <v>48</v>
      </c>
      <c r="C330" s="3" t="s">
        <v>1181</v>
      </c>
      <c r="D330" s="2" t="s">
        <v>1179</v>
      </c>
      <c r="E330" s="4"/>
      <c r="F330" s="1" t="s">
        <v>58</v>
      </c>
      <c r="G330" s="1" t="s">
        <v>1197</v>
      </c>
      <c r="H330" s="2" t="s">
        <v>1193</v>
      </c>
      <c r="I330" s="2" t="s">
        <v>53</v>
      </c>
      <c r="J330" s="4"/>
      <c r="K330" s="4"/>
      <c r="L330" s="8"/>
      <c r="M330" s="29">
        <v>13.7482975133675</v>
      </c>
      <c r="N330" s="29">
        <v>-17.9413451814744</v>
      </c>
      <c r="O330" s="20">
        <f t="shared" si="7"/>
        <v>-14.9413451814744</v>
      </c>
      <c r="P330" s="22">
        <v>13.7482975133675</v>
      </c>
      <c r="Q330" s="22">
        <v>-14.9413451814744</v>
      </c>
      <c r="R330" s="2" t="s">
        <v>1210</v>
      </c>
    </row>
    <row r="331" spans="1:18" x14ac:dyDescent="0.2">
      <c r="A331" s="1" t="s">
        <v>1017</v>
      </c>
      <c r="B331" s="2" t="s">
        <v>48</v>
      </c>
      <c r="C331" s="3" t="s">
        <v>1181</v>
      </c>
      <c r="D331" s="2" t="s">
        <v>1179</v>
      </c>
      <c r="E331" s="4"/>
      <c r="F331" s="1" t="s">
        <v>58</v>
      </c>
      <c r="G331" s="1" t="s">
        <v>1197</v>
      </c>
      <c r="H331" s="2" t="s">
        <v>1193</v>
      </c>
      <c r="I331" s="2" t="s">
        <v>53</v>
      </c>
      <c r="J331" s="4"/>
      <c r="K331" s="4"/>
      <c r="L331" s="8"/>
      <c r="M331" s="29">
        <v>13.427038077904299</v>
      </c>
      <c r="N331" s="29">
        <v>-17.502550770545401</v>
      </c>
      <c r="O331" s="20">
        <f t="shared" si="7"/>
        <v>-14.502550770545401</v>
      </c>
      <c r="P331" s="22">
        <v>13.427038077904299</v>
      </c>
      <c r="Q331" s="22">
        <v>-14.502550770545401</v>
      </c>
      <c r="R331" s="2" t="s">
        <v>1210</v>
      </c>
    </row>
    <row r="332" spans="1:18" x14ac:dyDescent="0.2">
      <c r="A332" s="1" t="s">
        <v>1018</v>
      </c>
      <c r="B332" s="2" t="s">
        <v>48</v>
      </c>
      <c r="C332" s="3" t="s">
        <v>1181</v>
      </c>
      <c r="D332" s="2" t="s">
        <v>1179</v>
      </c>
      <c r="E332" s="4"/>
      <c r="F332" s="1" t="s">
        <v>58</v>
      </c>
      <c r="G332" s="1" t="s">
        <v>1197</v>
      </c>
      <c r="H332" s="2" t="s">
        <v>1193</v>
      </c>
      <c r="I332" s="2" t="s">
        <v>53</v>
      </c>
      <c r="J332" s="4"/>
      <c r="K332" s="4"/>
      <c r="L332" s="8"/>
      <c r="M332" s="29">
        <v>13.4255260796731</v>
      </c>
      <c r="N332" s="29">
        <v>-16.7246052858574</v>
      </c>
      <c r="O332" s="20">
        <f t="shared" si="7"/>
        <v>-13.7246052858574</v>
      </c>
      <c r="P332" s="22">
        <v>13.4255260796731</v>
      </c>
      <c r="Q332" s="22">
        <v>-13.7246052858574</v>
      </c>
      <c r="R332" s="2" t="s">
        <v>1210</v>
      </c>
    </row>
    <row r="333" spans="1:18" x14ac:dyDescent="0.2">
      <c r="A333" s="1" t="s">
        <v>1018</v>
      </c>
      <c r="B333" s="2" t="s">
        <v>48</v>
      </c>
      <c r="C333" s="3" t="s">
        <v>1181</v>
      </c>
      <c r="D333" s="2" t="s">
        <v>1179</v>
      </c>
      <c r="E333" s="4"/>
      <c r="F333" s="1" t="s">
        <v>58</v>
      </c>
      <c r="G333" s="1" t="s">
        <v>1197</v>
      </c>
      <c r="H333" s="2" t="s">
        <v>1193</v>
      </c>
      <c r="I333" s="2" t="s">
        <v>53</v>
      </c>
      <c r="J333" s="4"/>
      <c r="K333" s="4"/>
      <c r="L333" s="8"/>
      <c r="M333" s="29">
        <v>13.4638995429861</v>
      </c>
      <c r="N333" s="29">
        <v>-18.135484600252699</v>
      </c>
      <c r="O333" s="20">
        <f t="shared" si="7"/>
        <v>-15.135484600252699</v>
      </c>
      <c r="P333" s="22">
        <v>13.4638995429861</v>
      </c>
      <c r="Q333" s="22">
        <v>-15.135484600252699</v>
      </c>
      <c r="R333" s="2" t="s">
        <v>1210</v>
      </c>
    </row>
    <row r="334" spans="1:18" x14ac:dyDescent="0.2">
      <c r="A334" s="1" t="s">
        <v>1019</v>
      </c>
      <c r="B334" s="2" t="s">
        <v>48</v>
      </c>
      <c r="C334" s="3" t="s">
        <v>1181</v>
      </c>
      <c r="D334" s="2" t="s">
        <v>1179</v>
      </c>
      <c r="E334" s="4"/>
      <c r="F334" s="1" t="s">
        <v>58</v>
      </c>
      <c r="G334" s="1" t="s">
        <v>1197</v>
      </c>
      <c r="H334" s="2" t="s">
        <v>1193</v>
      </c>
      <c r="I334" s="2" t="s">
        <v>53</v>
      </c>
      <c r="J334" s="4"/>
      <c r="K334" s="4"/>
      <c r="L334" s="8"/>
      <c r="M334" s="29">
        <v>13.557664234188801</v>
      </c>
      <c r="N334" s="29">
        <v>-17.298574472363299</v>
      </c>
      <c r="O334" s="20">
        <f t="shared" si="7"/>
        <v>-14.298574472363299</v>
      </c>
      <c r="P334" s="22">
        <v>13.557664234188801</v>
      </c>
      <c r="Q334" s="22">
        <v>-14.298574472363299</v>
      </c>
      <c r="R334" s="2" t="s">
        <v>1210</v>
      </c>
    </row>
    <row r="335" spans="1:18" x14ac:dyDescent="0.2">
      <c r="A335" s="1" t="s">
        <v>1020</v>
      </c>
      <c r="B335" s="2" t="s">
        <v>48</v>
      </c>
      <c r="C335" s="3" t="s">
        <v>1181</v>
      </c>
      <c r="D335" s="2" t="s">
        <v>1179</v>
      </c>
      <c r="E335" s="4"/>
      <c r="F335" s="1" t="s">
        <v>58</v>
      </c>
      <c r="G335" s="1" t="s">
        <v>1197</v>
      </c>
      <c r="H335" s="2" t="s">
        <v>1193</v>
      </c>
      <c r="I335" s="2" t="s">
        <v>53</v>
      </c>
      <c r="J335" s="4"/>
      <c r="K335" s="4"/>
      <c r="L335" s="8"/>
      <c r="M335" s="29">
        <v>13.3305511921992</v>
      </c>
      <c r="N335" s="29">
        <v>-16.740181403033599</v>
      </c>
      <c r="O335" s="20">
        <f t="shared" si="7"/>
        <v>-13.740181403033599</v>
      </c>
      <c r="P335" s="22">
        <v>13.3305511921992</v>
      </c>
      <c r="Q335" s="22">
        <v>-13.740181403033599</v>
      </c>
      <c r="R335" s="2" t="s">
        <v>1210</v>
      </c>
    </row>
    <row r="336" spans="1:18" x14ac:dyDescent="0.2">
      <c r="A336" s="1" t="s">
        <v>1020</v>
      </c>
      <c r="B336" s="2" t="s">
        <v>48</v>
      </c>
      <c r="C336" s="3" t="s">
        <v>1181</v>
      </c>
      <c r="D336" s="2" t="s">
        <v>1179</v>
      </c>
      <c r="E336" s="4"/>
      <c r="F336" s="1" t="s">
        <v>58</v>
      </c>
      <c r="G336" s="1" t="s">
        <v>1197</v>
      </c>
      <c r="H336" s="2" t="s">
        <v>1193</v>
      </c>
      <c r="I336" s="2" t="s">
        <v>53</v>
      </c>
      <c r="J336" s="4"/>
      <c r="K336" s="4"/>
      <c r="L336" s="8"/>
      <c r="M336" s="29">
        <v>13.4764327063645</v>
      </c>
      <c r="N336" s="29">
        <v>-18.179431296931899</v>
      </c>
      <c r="O336" s="20">
        <f t="shared" si="7"/>
        <v>-15.179431296931899</v>
      </c>
      <c r="P336" s="22">
        <v>13.4764327063645</v>
      </c>
      <c r="Q336" s="22">
        <v>-15.179431296931899</v>
      </c>
      <c r="R336" s="2" t="s">
        <v>1210</v>
      </c>
    </row>
    <row r="337" spans="1:18" x14ac:dyDescent="0.2">
      <c r="A337" s="1" t="s">
        <v>1021</v>
      </c>
      <c r="B337" s="2" t="s">
        <v>48</v>
      </c>
      <c r="C337" s="3" t="s">
        <v>1181</v>
      </c>
      <c r="D337" s="2" t="s">
        <v>1179</v>
      </c>
      <c r="E337" s="4"/>
      <c r="F337" s="1" t="s">
        <v>58</v>
      </c>
      <c r="G337" s="1" t="s">
        <v>1197</v>
      </c>
      <c r="H337" s="2" t="s">
        <v>1193</v>
      </c>
      <c r="I337" s="2" t="s">
        <v>53</v>
      </c>
      <c r="J337" s="4"/>
      <c r="K337" s="4"/>
      <c r="L337" s="8"/>
      <c r="M337" s="29">
        <v>12.6338321038999</v>
      </c>
      <c r="N337" s="29">
        <v>-17.518459280356399</v>
      </c>
      <c r="O337" s="20">
        <f t="shared" si="7"/>
        <v>-14.518459280356399</v>
      </c>
      <c r="P337" s="22">
        <v>12.6338321038999</v>
      </c>
      <c r="Q337" s="22">
        <v>-14.518459280356399</v>
      </c>
      <c r="R337" s="2" t="s">
        <v>1210</v>
      </c>
    </row>
    <row r="338" spans="1:18" x14ac:dyDescent="0.2">
      <c r="A338" s="1" t="s">
        <v>1021</v>
      </c>
      <c r="B338" s="2" t="s">
        <v>48</v>
      </c>
      <c r="C338" s="3" t="s">
        <v>1181</v>
      </c>
      <c r="D338" s="2" t="s">
        <v>1179</v>
      </c>
      <c r="E338" s="4"/>
      <c r="F338" s="1" t="s">
        <v>58</v>
      </c>
      <c r="G338" s="1" t="s">
        <v>1197</v>
      </c>
      <c r="H338" s="2" t="s">
        <v>1193</v>
      </c>
      <c r="I338" s="2" t="s">
        <v>53</v>
      </c>
      <c r="J338" s="4"/>
      <c r="K338" s="4"/>
      <c r="L338" s="8"/>
      <c r="M338" s="29">
        <v>13.243589383234101</v>
      </c>
      <c r="N338" s="29">
        <v>-18.6520447291939</v>
      </c>
      <c r="O338" s="20">
        <f t="shared" si="7"/>
        <v>-15.6520447291939</v>
      </c>
      <c r="P338" s="22">
        <v>13.243589383234101</v>
      </c>
      <c r="Q338" s="22">
        <v>-15.6520447291939</v>
      </c>
      <c r="R338" s="2" t="s">
        <v>1210</v>
      </c>
    </row>
    <row r="339" spans="1:18" x14ac:dyDescent="0.2">
      <c r="A339" s="1" t="s">
        <v>1022</v>
      </c>
      <c r="B339" s="2" t="s">
        <v>48</v>
      </c>
      <c r="C339" s="3" t="s">
        <v>1181</v>
      </c>
      <c r="D339" s="2" t="s">
        <v>1179</v>
      </c>
      <c r="E339" s="4"/>
      <c r="F339" s="1" t="s">
        <v>58</v>
      </c>
      <c r="G339" s="1" t="s">
        <v>1197</v>
      </c>
      <c r="H339" s="2" t="s">
        <v>1193</v>
      </c>
      <c r="I339" s="2" t="s">
        <v>53</v>
      </c>
      <c r="J339" s="4"/>
      <c r="K339" s="4"/>
      <c r="L339" s="8"/>
      <c r="M339" s="29">
        <v>13.6159087574803</v>
      </c>
      <c r="N339" s="29">
        <v>-16.828140870101901</v>
      </c>
      <c r="O339" s="20">
        <f t="shared" si="7"/>
        <v>-13.828140870101901</v>
      </c>
      <c r="P339" s="22">
        <v>13.6159087574803</v>
      </c>
      <c r="Q339" s="22">
        <v>-13.828140870101901</v>
      </c>
      <c r="R339" s="2" t="s">
        <v>1210</v>
      </c>
    </row>
    <row r="340" spans="1:18" x14ac:dyDescent="0.2">
      <c r="A340" s="1" t="s">
        <v>1023</v>
      </c>
      <c r="B340" s="2" t="s">
        <v>48</v>
      </c>
      <c r="C340" s="3" t="s">
        <v>1181</v>
      </c>
      <c r="D340" s="2" t="s">
        <v>1179</v>
      </c>
      <c r="E340" s="4"/>
      <c r="F340" s="1" t="s">
        <v>58</v>
      </c>
      <c r="G340" s="1" t="s">
        <v>1197</v>
      </c>
      <c r="H340" s="2" t="s">
        <v>1193</v>
      </c>
      <c r="I340" s="2" t="s">
        <v>53</v>
      </c>
      <c r="J340" s="4"/>
      <c r="K340" s="4"/>
      <c r="L340" s="8"/>
      <c r="M340" s="29">
        <v>14.2668871471079</v>
      </c>
      <c r="N340" s="29">
        <v>-16.6211480757439</v>
      </c>
      <c r="O340" s="20">
        <f t="shared" si="7"/>
        <v>-13.6211480757439</v>
      </c>
      <c r="P340" s="22">
        <v>14.2668871471079</v>
      </c>
      <c r="Q340" s="22">
        <v>-13.6211480757439</v>
      </c>
      <c r="R340" s="2" t="s">
        <v>1210</v>
      </c>
    </row>
    <row r="341" spans="1:18" x14ac:dyDescent="0.2">
      <c r="A341" s="1" t="s">
        <v>1024</v>
      </c>
      <c r="B341" s="2" t="s">
        <v>48</v>
      </c>
      <c r="C341" s="3" t="s">
        <v>1181</v>
      </c>
      <c r="D341" s="2" t="s">
        <v>1179</v>
      </c>
      <c r="E341" s="4"/>
      <c r="F341" s="1" t="s">
        <v>58</v>
      </c>
      <c r="G341" s="1" t="s">
        <v>1197</v>
      </c>
      <c r="H341" s="2" t="s">
        <v>1193</v>
      </c>
      <c r="I341" s="2" t="s">
        <v>53</v>
      </c>
      <c r="J341" s="4"/>
      <c r="K341" s="4"/>
      <c r="L341" s="8"/>
      <c r="M341" s="29">
        <v>13.480977342418701</v>
      </c>
      <c r="N341" s="29">
        <v>-17.016519384434599</v>
      </c>
      <c r="O341" s="20">
        <f t="shared" si="7"/>
        <v>-14.016519384434599</v>
      </c>
      <c r="P341" s="22">
        <v>13.480977342418701</v>
      </c>
      <c r="Q341" s="22">
        <v>-14.016519384434599</v>
      </c>
      <c r="R341" s="2" t="s">
        <v>1210</v>
      </c>
    </row>
    <row r="342" spans="1:18" x14ac:dyDescent="0.2">
      <c r="A342" s="1" t="s">
        <v>1025</v>
      </c>
      <c r="B342" s="2" t="s">
        <v>48</v>
      </c>
      <c r="C342" s="3" t="s">
        <v>1181</v>
      </c>
      <c r="D342" s="2" t="s">
        <v>1179</v>
      </c>
      <c r="E342" s="4"/>
      <c r="F342" s="1" t="s">
        <v>58</v>
      </c>
      <c r="G342" s="1" t="s">
        <v>1197</v>
      </c>
      <c r="H342" s="2" t="s">
        <v>1193</v>
      </c>
      <c r="I342" s="2" t="s">
        <v>53</v>
      </c>
      <c r="J342" s="4"/>
      <c r="K342" s="4"/>
      <c r="L342" s="8"/>
      <c r="M342" s="29">
        <v>13.997772224002199</v>
      </c>
      <c r="N342" s="29">
        <v>-16.8177657672714</v>
      </c>
      <c r="O342" s="20">
        <f t="shared" si="7"/>
        <v>-13.8177657672714</v>
      </c>
      <c r="P342" s="22">
        <v>13.997772224002199</v>
      </c>
      <c r="Q342" s="22">
        <v>-13.8177657672714</v>
      </c>
      <c r="R342" s="2" t="s">
        <v>1210</v>
      </c>
    </row>
    <row r="343" spans="1:18" x14ac:dyDescent="0.2">
      <c r="A343" s="1" t="s">
        <v>1026</v>
      </c>
      <c r="B343" s="2" t="s">
        <v>48</v>
      </c>
      <c r="C343" s="3" t="s">
        <v>1181</v>
      </c>
      <c r="D343" s="2" t="s">
        <v>1179</v>
      </c>
      <c r="E343" s="4"/>
      <c r="F343" s="1" t="s">
        <v>58</v>
      </c>
      <c r="G343" s="1" t="s">
        <v>1197</v>
      </c>
      <c r="H343" s="2" t="s">
        <v>1193</v>
      </c>
      <c r="I343" s="2" t="s">
        <v>53</v>
      </c>
      <c r="J343" s="4"/>
      <c r="K343" s="4"/>
      <c r="L343" s="8"/>
      <c r="M343" s="29">
        <v>13.8954514652683</v>
      </c>
      <c r="N343" s="29">
        <v>-16.341758979534099</v>
      </c>
      <c r="O343" s="20">
        <f t="shared" si="7"/>
        <v>-13.341758979534099</v>
      </c>
      <c r="P343" s="22">
        <v>13.8954514652683</v>
      </c>
      <c r="Q343" s="22">
        <v>-13.341758979534099</v>
      </c>
      <c r="R343" s="2" t="s">
        <v>1210</v>
      </c>
    </row>
    <row r="344" spans="1:18" x14ac:dyDescent="0.2">
      <c r="A344" s="1" t="s">
        <v>1027</v>
      </c>
      <c r="B344" s="2" t="s">
        <v>48</v>
      </c>
      <c r="C344" s="3" t="s">
        <v>1181</v>
      </c>
      <c r="D344" s="2" t="s">
        <v>1179</v>
      </c>
      <c r="E344" s="4"/>
      <c r="F344" s="1" t="s">
        <v>58</v>
      </c>
      <c r="G344" s="1" t="s">
        <v>1197</v>
      </c>
      <c r="H344" s="2" t="s">
        <v>1193</v>
      </c>
      <c r="I344" s="2" t="s">
        <v>53</v>
      </c>
      <c r="J344" s="4"/>
      <c r="K344" s="4"/>
      <c r="L344" s="8"/>
      <c r="M344" s="29">
        <v>13.5716749873013</v>
      </c>
      <c r="N344" s="29">
        <v>-16.8352781645196</v>
      </c>
      <c r="O344" s="20">
        <f t="shared" si="7"/>
        <v>-13.8352781645196</v>
      </c>
      <c r="P344" s="22">
        <v>13.5716749873013</v>
      </c>
      <c r="Q344" s="22">
        <v>-13.8352781645196</v>
      </c>
      <c r="R344" s="2" t="s">
        <v>1210</v>
      </c>
    </row>
    <row r="345" spans="1:18" x14ac:dyDescent="0.2">
      <c r="A345" s="1" t="s">
        <v>1028</v>
      </c>
      <c r="B345" s="2" t="s">
        <v>48</v>
      </c>
      <c r="C345" s="3" t="s">
        <v>1181</v>
      </c>
      <c r="D345" s="2" t="s">
        <v>1179</v>
      </c>
      <c r="E345" s="4"/>
      <c r="F345" s="1" t="s">
        <v>58</v>
      </c>
      <c r="G345" s="1" t="s">
        <v>1197</v>
      </c>
      <c r="H345" s="2" t="s">
        <v>1193</v>
      </c>
      <c r="I345" s="2" t="s">
        <v>53</v>
      </c>
      <c r="J345" s="4"/>
      <c r="K345" s="4"/>
      <c r="L345" s="8"/>
      <c r="M345" s="29">
        <v>13.5111541109114</v>
      </c>
      <c r="N345" s="29">
        <v>-17.0736816213333</v>
      </c>
      <c r="O345" s="20">
        <f t="shared" si="7"/>
        <v>-14.0736816213333</v>
      </c>
      <c r="P345" s="22">
        <v>13.5111541109114</v>
      </c>
      <c r="Q345" s="22">
        <v>-14.0736816213333</v>
      </c>
      <c r="R345" s="2" t="s">
        <v>1210</v>
      </c>
    </row>
    <row r="346" spans="1:18" x14ac:dyDescent="0.2">
      <c r="A346" s="1" t="s">
        <v>1029</v>
      </c>
      <c r="B346" s="2" t="s">
        <v>48</v>
      </c>
      <c r="C346" s="3" t="s">
        <v>1181</v>
      </c>
      <c r="D346" s="2" t="s">
        <v>1179</v>
      </c>
      <c r="E346" s="4"/>
      <c r="F346" s="1" t="s">
        <v>58</v>
      </c>
      <c r="G346" s="1" t="s">
        <v>1197</v>
      </c>
      <c r="H346" s="2" t="s">
        <v>1193</v>
      </c>
      <c r="I346" s="2" t="s">
        <v>53</v>
      </c>
      <c r="J346" s="4"/>
      <c r="K346" s="4"/>
      <c r="L346" s="8"/>
      <c r="M346" s="29">
        <v>13.3175420726231</v>
      </c>
      <c r="N346" s="29">
        <v>-17.798426450495501</v>
      </c>
      <c r="O346" s="20">
        <f t="shared" si="7"/>
        <v>-14.798426450495501</v>
      </c>
      <c r="P346" s="22">
        <v>13.3175420726231</v>
      </c>
      <c r="Q346" s="22">
        <v>-14.798426450495501</v>
      </c>
      <c r="R346" s="2" t="s">
        <v>1210</v>
      </c>
    </row>
    <row r="347" spans="1:18" x14ac:dyDescent="0.2">
      <c r="A347" s="1" t="s">
        <v>1030</v>
      </c>
      <c r="B347" s="2" t="s">
        <v>48</v>
      </c>
      <c r="C347" s="3" t="s">
        <v>1181</v>
      </c>
      <c r="D347" s="2" t="s">
        <v>1179</v>
      </c>
      <c r="E347" s="4"/>
      <c r="F347" s="1" t="s">
        <v>58</v>
      </c>
      <c r="G347" s="1" t="s">
        <v>1197</v>
      </c>
      <c r="H347" s="2" t="s">
        <v>1193</v>
      </c>
      <c r="I347" s="2" t="s">
        <v>53</v>
      </c>
      <c r="J347" s="4"/>
      <c r="K347" s="4"/>
      <c r="L347" s="8"/>
      <c r="M347" s="29">
        <v>13.3891076299549</v>
      </c>
      <c r="N347" s="29">
        <v>-17.226126814533799</v>
      </c>
      <c r="O347" s="20">
        <f t="shared" si="7"/>
        <v>-14.226126814533799</v>
      </c>
      <c r="P347" s="22">
        <v>13.3891076299549</v>
      </c>
      <c r="Q347" s="22">
        <v>-14.226126814533799</v>
      </c>
      <c r="R347" s="2" t="s">
        <v>1210</v>
      </c>
    </row>
    <row r="348" spans="1:18" x14ac:dyDescent="0.2">
      <c r="A348" s="1" t="s">
        <v>1031</v>
      </c>
      <c r="B348" s="2" t="s">
        <v>48</v>
      </c>
      <c r="C348" s="3" t="s">
        <v>1181</v>
      </c>
      <c r="D348" s="2" t="s">
        <v>1179</v>
      </c>
      <c r="E348" s="4"/>
      <c r="F348" s="1" t="s">
        <v>58</v>
      </c>
      <c r="G348" s="1" t="s">
        <v>1197</v>
      </c>
      <c r="H348" s="2" t="s">
        <v>1193</v>
      </c>
      <c r="I348" s="2" t="s">
        <v>53</v>
      </c>
      <c r="J348" s="4"/>
      <c r="K348" s="4"/>
      <c r="L348" s="8"/>
      <c r="M348" s="29">
        <v>13.148772853085701</v>
      </c>
      <c r="N348" s="29">
        <v>-17.0797495175837</v>
      </c>
      <c r="O348" s="20">
        <f t="shared" si="7"/>
        <v>-14.0797495175837</v>
      </c>
      <c r="P348" s="22">
        <v>13.148772853085701</v>
      </c>
      <c r="Q348" s="22">
        <v>-14.0797495175837</v>
      </c>
      <c r="R348" s="2" t="s">
        <v>1210</v>
      </c>
    </row>
    <row r="349" spans="1:18" x14ac:dyDescent="0.2">
      <c r="A349" s="1" t="s">
        <v>1032</v>
      </c>
      <c r="B349" s="2" t="s">
        <v>48</v>
      </c>
      <c r="C349" s="3" t="s">
        <v>1181</v>
      </c>
      <c r="D349" s="2" t="s">
        <v>1179</v>
      </c>
      <c r="E349" s="4"/>
      <c r="F349" s="1" t="s">
        <v>58</v>
      </c>
      <c r="G349" s="1" t="s">
        <v>1197</v>
      </c>
      <c r="H349" s="2" t="s">
        <v>1193</v>
      </c>
      <c r="I349" s="2" t="s">
        <v>53</v>
      </c>
      <c r="J349" s="4"/>
      <c r="K349" s="4"/>
      <c r="L349" s="8"/>
      <c r="M349" s="29">
        <v>14.088478383872401</v>
      </c>
      <c r="N349" s="29">
        <v>-16.486860762308101</v>
      </c>
      <c r="O349" s="20">
        <f t="shared" si="7"/>
        <v>-13.486860762308101</v>
      </c>
      <c r="P349" s="22">
        <v>14.088478383872401</v>
      </c>
      <c r="Q349" s="22">
        <v>-13.486860762308101</v>
      </c>
      <c r="R349" s="2" t="s">
        <v>1210</v>
      </c>
    </row>
    <row r="350" spans="1:18" x14ac:dyDescent="0.2">
      <c r="A350" s="1" t="s">
        <v>1033</v>
      </c>
      <c r="B350" s="2" t="s">
        <v>48</v>
      </c>
      <c r="C350" s="3" t="s">
        <v>1181</v>
      </c>
      <c r="D350" s="2" t="s">
        <v>1179</v>
      </c>
      <c r="E350" s="4"/>
      <c r="F350" s="1" t="s">
        <v>58</v>
      </c>
      <c r="G350" s="1" t="s">
        <v>1197</v>
      </c>
      <c r="H350" s="2" t="s">
        <v>1193</v>
      </c>
      <c r="I350" s="2" t="s">
        <v>53</v>
      </c>
      <c r="J350" s="4"/>
      <c r="K350" s="4"/>
      <c r="L350" s="8"/>
      <c r="M350" s="29">
        <v>13.8723626111502</v>
      </c>
      <c r="N350" s="29">
        <v>-16.893663293653098</v>
      </c>
      <c r="O350" s="20">
        <f t="shared" si="7"/>
        <v>-13.893663293653098</v>
      </c>
      <c r="P350" s="22">
        <v>13.8723626111502</v>
      </c>
      <c r="Q350" s="22">
        <v>-13.893663293653098</v>
      </c>
      <c r="R350" s="2" t="s">
        <v>1210</v>
      </c>
    </row>
    <row r="351" spans="1:18" x14ac:dyDescent="0.2">
      <c r="A351" s="1" t="s">
        <v>1033</v>
      </c>
      <c r="B351" s="2" t="s">
        <v>48</v>
      </c>
      <c r="C351" s="3" t="s">
        <v>1181</v>
      </c>
      <c r="D351" s="2" t="s">
        <v>1179</v>
      </c>
      <c r="E351" s="4"/>
      <c r="F351" s="1" t="s">
        <v>58</v>
      </c>
      <c r="G351" s="1" t="s">
        <v>1197</v>
      </c>
      <c r="H351" s="2" t="s">
        <v>1193</v>
      </c>
      <c r="I351" s="2" t="s">
        <v>53</v>
      </c>
      <c r="J351" s="4"/>
      <c r="K351" s="4"/>
      <c r="L351" s="8"/>
      <c r="M351" s="29">
        <v>14.4564875182972</v>
      </c>
      <c r="N351" s="29">
        <v>-17.989264553060501</v>
      </c>
      <c r="O351" s="20">
        <f t="shared" si="7"/>
        <v>-14.989264553060501</v>
      </c>
      <c r="P351" s="22">
        <v>14.4564875182972</v>
      </c>
      <c r="Q351" s="22">
        <v>-14.989264553060501</v>
      </c>
      <c r="R351" s="2" t="s">
        <v>1210</v>
      </c>
    </row>
    <row r="352" spans="1:18" x14ac:dyDescent="0.2">
      <c r="A352" s="1" t="s">
        <v>1034</v>
      </c>
      <c r="B352" s="2" t="s">
        <v>48</v>
      </c>
      <c r="C352" s="3" t="s">
        <v>1181</v>
      </c>
      <c r="D352" s="2" t="s">
        <v>1179</v>
      </c>
      <c r="E352" s="4"/>
      <c r="F352" s="1" t="s">
        <v>58</v>
      </c>
      <c r="G352" s="1" t="s">
        <v>1197</v>
      </c>
      <c r="H352" s="2" t="s">
        <v>1193</v>
      </c>
      <c r="I352" s="2" t="s">
        <v>53</v>
      </c>
      <c r="J352" s="4"/>
      <c r="K352" s="4"/>
      <c r="L352" s="8"/>
      <c r="M352" s="29">
        <v>14.2378340004545</v>
      </c>
      <c r="N352" s="29">
        <v>-16.737465436463399</v>
      </c>
      <c r="O352" s="20">
        <f t="shared" si="7"/>
        <v>-13.737465436463399</v>
      </c>
      <c r="P352" s="22">
        <v>14.2378340004545</v>
      </c>
      <c r="Q352" s="22">
        <v>-13.737465436463399</v>
      </c>
      <c r="R352" s="2" t="s">
        <v>1210</v>
      </c>
    </row>
    <row r="353" spans="1:18" x14ac:dyDescent="0.2">
      <c r="A353" s="1" t="s">
        <v>1035</v>
      </c>
      <c r="B353" s="2" t="s">
        <v>48</v>
      </c>
      <c r="C353" s="3" t="s">
        <v>1181</v>
      </c>
      <c r="D353" s="2" t="s">
        <v>1179</v>
      </c>
      <c r="E353" s="4"/>
      <c r="F353" s="1" t="s">
        <v>58</v>
      </c>
      <c r="G353" s="1" t="s">
        <v>1197</v>
      </c>
      <c r="H353" s="2" t="s">
        <v>1193</v>
      </c>
      <c r="I353" s="2" t="s">
        <v>53</v>
      </c>
      <c r="J353" s="4"/>
      <c r="K353" s="4"/>
      <c r="L353" s="8"/>
      <c r="M353" s="29">
        <v>14.306061969624199</v>
      </c>
      <c r="N353" s="29">
        <v>-16.845811737109099</v>
      </c>
      <c r="O353" s="20">
        <f t="shared" si="7"/>
        <v>-13.845811737109099</v>
      </c>
      <c r="P353" s="22">
        <v>14.306061969624199</v>
      </c>
      <c r="Q353" s="22">
        <v>-13.845811737109099</v>
      </c>
      <c r="R353" s="2" t="s">
        <v>1210</v>
      </c>
    </row>
    <row r="354" spans="1:18" x14ac:dyDescent="0.2">
      <c r="A354" s="1" t="s">
        <v>1036</v>
      </c>
      <c r="B354" s="2" t="s">
        <v>48</v>
      </c>
      <c r="C354" s="3" t="s">
        <v>1181</v>
      </c>
      <c r="D354" s="2" t="s">
        <v>1179</v>
      </c>
      <c r="E354" s="4"/>
      <c r="F354" s="1" t="s">
        <v>58</v>
      </c>
      <c r="G354" s="1" t="s">
        <v>1197</v>
      </c>
      <c r="H354" s="2" t="s">
        <v>1193</v>
      </c>
      <c r="I354" s="2" t="s">
        <v>53</v>
      </c>
      <c r="J354" s="4"/>
      <c r="K354" s="4"/>
      <c r="L354" s="8"/>
      <c r="M354" s="29">
        <v>14.006357004861799</v>
      </c>
      <c r="N354" s="29">
        <v>-17.072592245400401</v>
      </c>
      <c r="O354" s="20">
        <f t="shared" si="7"/>
        <v>-14.072592245400401</v>
      </c>
      <c r="P354" s="22">
        <v>14.006357004861799</v>
      </c>
      <c r="Q354" s="22">
        <v>-14.072592245400401</v>
      </c>
      <c r="R354" s="2" t="s">
        <v>1210</v>
      </c>
    </row>
    <row r="355" spans="1:18" x14ac:dyDescent="0.2">
      <c r="A355" s="1" t="s">
        <v>1037</v>
      </c>
      <c r="B355" s="2" t="s">
        <v>48</v>
      </c>
      <c r="C355" s="3" t="s">
        <v>1181</v>
      </c>
      <c r="D355" s="2" t="s">
        <v>1179</v>
      </c>
      <c r="E355" s="4"/>
      <c r="F355" s="1" t="s">
        <v>58</v>
      </c>
      <c r="G355" s="1" t="s">
        <v>1197</v>
      </c>
      <c r="H355" s="2" t="s">
        <v>1193</v>
      </c>
      <c r="I355" s="2" t="s">
        <v>53</v>
      </c>
      <c r="J355" s="4"/>
      <c r="K355" s="4"/>
      <c r="L355" s="8"/>
      <c r="M355" s="29">
        <v>13.8113423168303</v>
      </c>
      <c r="N355" s="29">
        <v>-17.2310397372827</v>
      </c>
      <c r="O355" s="20">
        <f t="shared" si="7"/>
        <v>-14.2310397372827</v>
      </c>
      <c r="P355" s="22">
        <v>13.8113423168303</v>
      </c>
      <c r="Q355" s="22">
        <v>-14.2310397372827</v>
      </c>
      <c r="R355" s="2" t="s">
        <v>1210</v>
      </c>
    </row>
    <row r="356" spans="1:18" x14ac:dyDescent="0.2">
      <c r="A356" s="1" t="s">
        <v>1038</v>
      </c>
      <c r="B356" s="2" t="s">
        <v>48</v>
      </c>
      <c r="C356" s="3" t="s">
        <v>1181</v>
      </c>
      <c r="D356" s="2" t="s">
        <v>1179</v>
      </c>
      <c r="E356" s="4"/>
      <c r="F356" s="1" t="s">
        <v>58</v>
      </c>
      <c r="G356" s="1" t="s">
        <v>1197</v>
      </c>
      <c r="H356" s="2" t="s">
        <v>1193</v>
      </c>
      <c r="I356" s="2" t="s">
        <v>53</v>
      </c>
      <c r="J356" s="4"/>
      <c r="K356" s="4"/>
      <c r="L356" s="8"/>
      <c r="M356" s="29">
        <v>13.8861118003078</v>
      </c>
      <c r="N356" s="29">
        <v>-17.361298214563</v>
      </c>
      <c r="O356" s="20">
        <f t="shared" si="7"/>
        <v>-14.361298214563</v>
      </c>
      <c r="P356" s="22">
        <v>13.8861118003078</v>
      </c>
      <c r="Q356" s="22">
        <v>-14.361298214563</v>
      </c>
      <c r="R356" s="2" t="s">
        <v>1210</v>
      </c>
    </row>
    <row r="357" spans="1:18" x14ac:dyDescent="0.2">
      <c r="A357" s="1" t="s">
        <v>1039</v>
      </c>
      <c r="B357" s="2" t="s">
        <v>48</v>
      </c>
      <c r="C357" s="3" t="s">
        <v>1181</v>
      </c>
      <c r="D357" s="2" t="s">
        <v>1179</v>
      </c>
      <c r="E357" s="4"/>
      <c r="F357" s="1" t="s">
        <v>58</v>
      </c>
      <c r="G357" s="1" t="s">
        <v>1197</v>
      </c>
      <c r="H357" s="2" t="s">
        <v>1193</v>
      </c>
      <c r="I357" s="2" t="s">
        <v>53</v>
      </c>
      <c r="J357" s="4"/>
      <c r="K357" s="4"/>
      <c r="L357" s="8"/>
      <c r="M357" s="29">
        <v>14.1639516697066</v>
      </c>
      <c r="N357" s="29">
        <v>-18.217447048478199</v>
      </c>
      <c r="O357" s="20">
        <f t="shared" si="7"/>
        <v>-15.217447048478199</v>
      </c>
      <c r="P357" s="22">
        <v>14.1639516697066</v>
      </c>
      <c r="Q357" s="22">
        <v>-15.217447048478199</v>
      </c>
      <c r="R357" s="2" t="s">
        <v>1210</v>
      </c>
    </row>
    <row r="358" spans="1:18" x14ac:dyDescent="0.2">
      <c r="A358" s="1" t="s">
        <v>1039</v>
      </c>
      <c r="B358" s="2" t="s">
        <v>48</v>
      </c>
      <c r="C358" s="3" t="s">
        <v>1181</v>
      </c>
      <c r="D358" s="2" t="s">
        <v>1179</v>
      </c>
      <c r="E358" s="4"/>
      <c r="F358" s="1" t="s">
        <v>58</v>
      </c>
      <c r="G358" s="1" t="s">
        <v>1197</v>
      </c>
      <c r="H358" s="2" t="s">
        <v>1193</v>
      </c>
      <c r="I358" s="2" t="s">
        <v>53</v>
      </c>
      <c r="J358" s="4"/>
      <c r="K358" s="4"/>
      <c r="L358" s="8"/>
      <c r="M358" s="29">
        <v>14.5418894131206</v>
      </c>
      <c r="N358" s="29">
        <v>-16.866943841408698</v>
      </c>
      <c r="O358" s="20">
        <f t="shared" si="7"/>
        <v>-13.866943841408698</v>
      </c>
      <c r="P358" s="22">
        <v>14.5418894131206</v>
      </c>
      <c r="Q358" s="22">
        <v>-13.866943841408698</v>
      </c>
      <c r="R358" s="2" t="s">
        <v>1210</v>
      </c>
    </row>
    <row r="359" spans="1:18" x14ac:dyDescent="0.2">
      <c r="A359" s="1" t="s">
        <v>1040</v>
      </c>
      <c r="B359" s="2" t="s">
        <v>48</v>
      </c>
      <c r="C359" s="3" t="s">
        <v>1181</v>
      </c>
      <c r="D359" s="2" t="s">
        <v>1179</v>
      </c>
      <c r="E359" s="4"/>
      <c r="F359" s="1" t="s">
        <v>58</v>
      </c>
      <c r="G359" s="1" t="s">
        <v>1197</v>
      </c>
      <c r="H359" s="2" t="s">
        <v>1193</v>
      </c>
      <c r="I359" s="2" t="s">
        <v>53</v>
      </c>
      <c r="J359" s="4"/>
      <c r="K359" s="4"/>
      <c r="L359" s="8"/>
      <c r="M359" s="29">
        <v>14.1763030113298</v>
      </c>
      <c r="N359" s="29">
        <v>-16.7107891421308</v>
      </c>
      <c r="O359" s="20">
        <f t="shared" si="7"/>
        <v>-13.7107891421308</v>
      </c>
      <c r="P359" s="22">
        <v>14.1763030113298</v>
      </c>
      <c r="Q359" s="22">
        <v>-13.7107891421308</v>
      </c>
      <c r="R359" s="2" t="s">
        <v>1210</v>
      </c>
    </row>
    <row r="360" spans="1:18" x14ac:dyDescent="0.2">
      <c r="A360" s="1" t="s">
        <v>1041</v>
      </c>
      <c r="B360" s="2" t="s">
        <v>48</v>
      </c>
      <c r="C360" s="3" t="s">
        <v>1181</v>
      </c>
      <c r="D360" s="2" t="s">
        <v>1179</v>
      </c>
      <c r="E360" s="4"/>
      <c r="F360" s="1" t="s">
        <v>58</v>
      </c>
      <c r="G360" s="1" t="s">
        <v>1197</v>
      </c>
      <c r="H360" s="2" t="s">
        <v>1193</v>
      </c>
      <c r="I360" s="2" t="s">
        <v>53</v>
      </c>
      <c r="J360" s="4"/>
      <c r="K360" s="4"/>
      <c r="L360" s="8"/>
      <c r="M360" s="29">
        <v>13.8815883589254</v>
      </c>
      <c r="N360" s="29">
        <v>-16.7726726057092</v>
      </c>
      <c r="O360" s="20">
        <f t="shared" si="7"/>
        <v>-13.7726726057092</v>
      </c>
      <c r="P360" s="22">
        <v>13.8815883589254</v>
      </c>
      <c r="Q360" s="22">
        <v>-13.7726726057092</v>
      </c>
      <c r="R360" s="2" t="s">
        <v>1210</v>
      </c>
    </row>
    <row r="361" spans="1:18" x14ac:dyDescent="0.2">
      <c r="A361" s="1" t="s">
        <v>1041</v>
      </c>
      <c r="B361" s="2" t="s">
        <v>48</v>
      </c>
      <c r="C361" s="3" t="s">
        <v>1181</v>
      </c>
      <c r="D361" s="2" t="s">
        <v>1179</v>
      </c>
      <c r="E361" s="4"/>
      <c r="F361" s="1" t="s">
        <v>58</v>
      </c>
      <c r="G361" s="1" t="s">
        <v>1197</v>
      </c>
      <c r="H361" s="2" t="s">
        <v>1193</v>
      </c>
      <c r="I361" s="2" t="s">
        <v>53</v>
      </c>
      <c r="J361" s="4"/>
      <c r="K361" s="4"/>
      <c r="L361" s="8"/>
      <c r="M361" s="29">
        <v>14.520089784536101</v>
      </c>
      <c r="N361" s="29">
        <v>-17.9586756965316</v>
      </c>
      <c r="O361" s="20">
        <f t="shared" si="7"/>
        <v>-14.9586756965316</v>
      </c>
      <c r="P361" s="22">
        <v>14.520089784536101</v>
      </c>
      <c r="Q361" s="22">
        <v>-14.9586756965316</v>
      </c>
      <c r="R361" s="2" t="s">
        <v>1210</v>
      </c>
    </row>
    <row r="362" spans="1:18" x14ac:dyDescent="0.2">
      <c r="A362" s="1" t="s">
        <v>1042</v>
      </c>
      <c r="B362" s="2" t="s">
        <v>48</v>
      </c>
      <c r="C362" s="3" t="s">
        <v>1181</v>
      </c>
      <c r="D362" s="2" t="s">
        <v>1179</v>
      </c>
      <c r="E362" s="4"/>
      <c r="F362" s="1" t="s">
        <v>58</v>
      </c>
      <c r="G362" s="1" t="s">
        <v>1197</v>
      </c>
      <c r="H362" s="2" t="s">
        <v>1193</v>
      </c>
      <c r="I362" s="2" t="s">
        <v>53</v>
      </c>
      <c r="J362" s="4"/>
      <c r="K362" s="4"/>
      <c r="L362" s="8"/>
      <c r="M362" s="29">
        <v>14.3676088181683</v>
      </c>
      <c r="N362" s="29">
        <v>-16.795330506818399</v>
      </c>
      <c r="O362" s="20">
        <f t="shared" si="7"/>
        <v>-13.795330506818399</v>
      </c>
      <c r="P362" s="22">
        <v>14.3676088181683</v>
      </c>
      <c r="Q362" s="22">
        <v>-13.795330506818399</v>
      </c>
      <c r="R362" s="2" t="s">
        <v>1210</v>
      </c>
    </row>
    <row r="363" spans="1:18" x14ac:dyDescent="0.2">
      <c r="A363" s="1" t="s">
        <v>1043</v>
      </c>
      <c r="B363" s="2" t="s">
        <v>48</v>
      </c>
      <c r="C363" s="3" t="s">
        <v>1181</v>
      </c>
      <c r="D363" s="2" t="s">
        <v>1179</v>
      </c>
      <c r="E363" s="4"/>
      <c r="F363" s="1" t="s">
        <v>58</v>
      </c>
      <c r="G363" s="1" t="s">
        <v>1197</v>
      </c>
      <c r="H363" s="2" t="s">
        <v>1193</v>
      </c>
      <c r="I363" s="2" t="s">
        <v>53</v>
      </c>
      <c r="J363" s="4"/>
      <c r="K363" s="4"/>
      <c r="L363" s="8"/>
      <c r="M363" s="29">
        <v>14.9647049169398</v>
      </c>
      <c r="N363" s="29">
        <v>-16.906369029962399</v>
      </c>
      <c r="O363" s="20">
        <f t="shared" si="7"/>
        <v>-13.906369029962399</v>
      </c>
      <c r="P363" s="22">
        <v>14.9647049169398</v>
      </c>
      <c r="Q363" s="22">
        <v>-13.906369029962399</v>
      </c>
      <c r="R363" s="2" t="s">
        <v>1210</v>
      </c>
    </row>
    <row r="364" spans="1:18" x14ac:dyDescent="0.2">
      <c r="A364" s="1" t="s">
        <v>1044</v>
      </c>
      <c r="B364" s="2" t="s">
        <v>48</v>
      </c>
      <c r="C364" s="3" t="s">
        <v>1181</v>
      </c>
      <c r="D364" s="2" t="s">
        <v>1179</v>
      </c>
      <c r="E364" s="4"/>
      <c r="F364" s="1" t="s">
        <v>58</v>
      </c>
      <c r="G364" s="1" t="s">
        <v>1197</v>
      </c>
      <c r="H364" s="2" t="s">
        <v>1193</v>
      </c>
      <c r="I364" s="2" t="s">
        <v>53</v>
      </c>
      <c r="J364" s="4"/>
      <c r="K364" s="4"/>
      <c r="L364" s="8"/>
      <c r="M364" s="29">
        <v>15.1256289097473</v>
      </c>
      <c r="N364" s="29">
        <v>-16.6603411422841</v>
      </c>
      <c r="O364" s="20">
        <f t="shared" si="7"/>
        <v>-13.6603411422841</v>
      </c>
      <c r="P364" s="22">
        <v>15.1256289097473</v>
      </c>
      <c r="Q364" s="22">
        <v>-13.6603411422841</v>
      </c>
      <c r="R364" s="2" t="s">
        <v>1210</v>
      </c>
    </row>
    <row r="365" spans="1:18" x14ac:dyDescent="0.2">
      <c r="A365" s="1" t="s">
        <v>1045</v>
      </c>
      <c r="B365" s="2" t="s">
        <v>48</v>
      </c>
      <c r="C365" s="3" t="s">
        <v>1181</v>
      </c>
      <c r="D365" s="2" t="s">
        <v>1179</v>
      </c>
      <c r="E365" s="4"/>
      <c r="F365" s="1" t="s">
        <v>58</v>
      </c>
      <c r="G365" s="1" t="s">
        <v>1197</v>
      </c>
      <c r="H365" s="2" t="s">
        <v>1193</v>
      </c>
      <c r="I365" s="2" t="s">
        <v>53</v>
      </c>
      <c r="J365" s="4"/>
      <c r="K365" s="4"/>
      <c r="L365" s="8"/>
      <c r="M365" s="29">
        <v>14.906365128185801</v>
      </c>
      <c r="N365" s="29">
        <v>-16.994622786630099</v>
      </c>
      <c r="O365" s="20">
        <f t="shared" si="7"/>
        <v>-13.994622786630099</v>
      </c>
      <c r="P365" s="22">
        <v>14.906365128185801</v>
      </c>
      <c r="Q365" s="22">
        <v>-13.994622786630099</v>
      </c>
      <c r="R365" s="2" t="s">
        <v>1210</v>
      </c>
    </row>
    <row r="366" spans="1:18" x14ac:dyDescent="0.2">
      <c r="A366" s="1" t="s">
        <v>1046</v>
      </c>
      <c r="B366" s="2" t="s">
        <v>48</v>
      </c>
      <c r="C366" s="3" t="s">
        <v>1181</v>
      </c>
      <c r="D366" s="2" t="s">
        <v>1179</v>
      </c>
      <c r="E366" s="4"/>
      <c r="F366" s="1" t="s">
        <v>58</v>
      </c>
      <c r="G366" s="1" t="s">
        <v>1197</v>
      </c>
      <c r="H366" s="2" t="s">
        <v>1193</v>
      </c>
      <c r="I366" s="2" t="s">
        <v>53</v>
      </c>
      <c r="J366" s="4"/>
      <c r="K366" s="4"/>
      <c r="L366" s="8"/>
      <c r="M366" s="29">
        <v>14.7948179808125</v>
      </c>
      <c r="N366" s="29">
        <v>-16.773424539511701</v>
      </c>
      <c r="O366" s="20">
        <f t="shared" si="7"/>
        <v>-13.773424539511701</v>
      </c>
      <c r="P366" s="22">
        <v>14.7948179808125</v>
      </c>
      <c r="Q366" s="22">
        <v>-13.773424539511701</v>
      </c>
      <c r="R366" s="2" t="s">
        <v>1210</v>
      </c>
    </row>
    <row r="367" spans="1:18" x14ac:dyDescent="0.2">
      <c r="A367" s="1" t="s">
        <v>1047</v>
      </c>
      <c r="B367" s="2" t="s">
        <v>48</v>
      </c>
      <c r="C367" s="3" t="s">
        <v>1181</v>
      </c>
      <c r="D367" s="2" t="s">
        <v>1179</v>
      </c>
      <c r="E367" s="4"/>
      <c r="F367" s="1" t="s">
        <v>58</v>
      </c>
      <c r="G367" s="1" t="s">
        <v>1197</v>
      </c>
      <c r="H367" s="2" t="s">
        <v>1193</v>
      </c>
      <c r="I367" s="2" t="s">
        <v>53</v>
      </c>
      <c r="J367" s="4"/>
      <c r="K367" s="4"/>
      <c r="L367" s="8"/>
      <c r="M367" s="29">
        <v>14.3260518902997</v>
      </c>
      <c r="N367" s="29">
        <v>-16.745266905223598</v>
      </c>
      <c r="O367" s="20">
        <f t="shared" si="7"/>
        <v>-13.745266905223598</v>
      </c>
      <c r="P367" s="22">
        <v>14.3260518902997</v>
      </c>
      <c r="Q367" s="22">
        <v>-13.745266905223598</v>
      </c>
      <c r="R367" s="2" t="s">
        <v>1210</v>
      </c>
    </row>
    <row r="368" spans="1:18" x14ac:dyDescent="0.2">
      <c r="A368" s="1" t="s">
        <v>1047</v>
      </c>
      <c r="B368" s="2" t="s">
        <v>48</v>
      </c>
      <c r="C368" s="3" t="s">
        <v>1181</v>
      </c>
      <c r="D368" s="2" t="s">
        <v>1179</v>
      </c>
      <c r="E368" s="4"/>
      <c r="F368" s="1" t="s">
        <v>58</v>
      </c>
      <c r="G368" s="1" t="s">
        <v>1197</v>
      </c>
      <c r="H368" s="2" t="s">
        <v>1193</v>
      </c>
      <c r="I368" s="2" t="s">
        <v>53</v>
      </c>
      <c r="J368" s="4"/>
      <c r="K368" s="4"/>
      <c r="L368" s="8"/>
      <c r="M368" s="29">
        <v>14.857309996420501</v>
      </c>
      <c r="N368" s="29">
        <v>-17.957908212566402</v>
      </c>
      <c r="O368" s="20">
        <f t="shared" si="7"/>
        <v>-14.957908212566402</v>
      </c>
      <c r="P368" s="22">
        <v>14.857309996420501</v>
      </c>
      <c r="Q368" s="22">
        <v>-14.957908212566402</v>
      </c>
      <c r="R368" s="2" t="s">
        <v>1210</v>
      </c>
    </row>
    <row r="369" spans="1:18" x14ac:dyDescent="0.2">
      <c r="A369" s="1" t="s">
        <v>1048</v>
      </c>
      <c r="B369" s="2" t="s">
        <v>48</v>
      </c>
      <c r="C369" s="3" t="s">
        <v>1181</v>
      </c>
      <c r="D369" s="2" t="s">
        <v>1179</v>
      </c>
      <c r="E369" s="4"/>
      <c r="F369" s="1" t="s">
        <v>58</v>
      </c>
      <c r="G369" s="1" t="s">
        <v>1197</v>
      </c>
      <c r="H369" s="2" t="s">
        <v>1193</v>
      </c>
      <c r="I369" s="2" t="s">
        <v>53</v>
      </c>
      <c r="J369" s="4"/>
      <c r="K369" s="4"/>
      <c r="L369" s="8"/>
      <c r="M369" s="29">
        <v>14.293638878454299</v>
      </c>
      <c r="N369" s="29">
        <v>-16.7658345591319</v>
      </c>
      <c r="O369" s="20">
        <f t="shared" si="7"/>
        <v>-13.7658345591319</v>
      </c>
      <c r="P369" s="22">
        <v>14.293638878454299</v>
      </c>
      <c r="Q369" s="22">
        <v>-13.7658345591319</v>
      </c>
      <c r="R369" s="2" t="s">
        <v>1210</v>
      </c>
    </row>
    <row r="370" spans="1:18" x14ac:dyDescent="0.2">
      <c r="A370" s="1" t="s">
        <v>1048</v>
      </c>
      <c r="B370" s="2" t="s">
        <v>48</v>
      </c>
      <c r="C370" s="3" t="s">
        <v>1181</v>
      </c>
      <c r="D370" s="2" t="s">
        <v>1179</v>
      </c>
      <c r="E370" s="4"/>
      <c r="F370" s="1" t="s">
        <v>58</v>
      </c>
      <c r="G370" s="1" t="s">
        <v>1197</v>
      </c>
      <c r="H370" s="2" t="s">
        <v>1193</v>
      </c>
      <c r="I370" s="2" t="s">
        <v>53</v>
      </c>
      <c r="J370" s="4"/>
      <c r="K370" s="4"/>
      <c r="L370" s="8"/>
      <c r="M370" s="29">
        <v>14.874784986707001</v>
      </c>
      <c r="N370" s="29">
        <v>-18.055022524627802</v>
      </c>
      <c r="O370" s="20">
        <f t="shared" si="7"/>
        <v>-15.055022524627802</v>
      </c>
      <c r="P370" s="22">
        <v>14.874784986707001</v>
      </c>
      <c r="Q370" s="22">
        <v>-15.055022524627802</v>
      </c>
      <c r="R370" s="2" t="s">
        <v>1210</v>
      </c>
    </row>
    <row r="371" spans="1:18" x14ac:dyDescent="0.2">
      <c r="A371" s="1" t="s">
        <v>1049</v>
      </c>
      <c r="B371" s="2" t="s">
        <v>48</v>
      </c>
      <c r="C371" s="3" t="s">
        <v>1181</v>
      </c>
      <c r="D371" s="2" t="s">
        <v>1179</v>
      </c>
      <c r="E371" s="4"/>
      <c r="F371" s="1" t="s">
        <v>58</v>
      </c>
      <c r="G371" s="1" t="s">
        <v>1197</v>
      </c>
      <c r="H371" s="2" t="s">
        <v>1193</v>
      </c>
      <c r="I371" s="2" t="s">
        <v>53</v>
      </c>
      <c r="J371" s="4"/>
      <c r="K371" s="4"/>
      <c r="L371" s="8"/>
      <c r="M371" s="29">
        <v>14.340343592758201</v>
      </c>
      <c r="N371" s="29">
        <v>-16.936368426921099</v>
      </c>
      <c r="O371" s="20">
        <f t="shared" si="7"/>
        <v>-13.936368426921099</v>
      </c>
      <c r="P371" s="22">
        <v>14.340343592758201</v>
      </c>
      <c r="Q371" s="22">
        <v>-13.936368426921099</v>
      </c>
      <c r="R371" s="2" t="s">
        <v>1210</v>
      </c>
    </row>
    <row r="372" spans="1:18" x14ac:dyDescent="0.2">
      <c r="A372" s="1" t="s">
        <v>1050</v>
      </c>
      <c r="B372" s="2" t="s">
        <v>48</v>
      </c>
      <c r="C372" s="3" t="s">
        <v>1181</v>
      </c>
      <c r="D372" s="2" t="s">
        <v>1179</v>
      </c>
      <c r="E372" s="4"/>
      <c r="F372" s="1" t="s">
        <v>58</v>
      </c>
      <c r="G372" s="1" t="s">
        <v>1197</v>
      </c>
      <c r="H372" s="2" t="s">
        <v>1193</v>
      </c>
      <c r="I372" s="2" t="s">
        <v>53</v>
      </c>
      <c r="J372" s="4"/>
      <c r="K372" s="4"/>
      <c r="L372" s="8"/>
      <c r="M372" s="29">
        <v>13.9370381673072</v>
      </c>
      <c r="N372" s="29">
        <v>-16.703415733314301</v>
      </c>
      <c r="O372" s="20">
        <f t="shared" si="7"/>
        <v>-13.703415733314301</v>
      </c>
      <c r="P372" s="22">
        <v>13.9370381673072</v>
      </c>
      <c r="Q372" s="22">
        <v>-13.703415733314301</v>
      </c>
      <c r="R372" s="2" t="s">
        <v>1210</v>
      </c>
    </row>
    <row r="373" spans="1:18" x14ac:dyDescent="0.2">
      <c r="A373" s="1" t="s">
        <v>1050</v>
      </c>
      <c r="B373" s="2" t="s">
        <v>48</v>
      </c>
      <c r="C373" s="3" t="s">
        <v>1181</v>
      </c>
      <c r="D373" s="2" t="s">
        <v>1179</v>
      </c>
      <c r="E373" s="4"/>
      <c r="F373" s="1" t="s">
        <v>58</v>
      </c>
      <c r="G373" s="1" t="s">
        <v>1197</v>
      </c>
      <c r="H373" s="2" t="s">
        <v>1193</v>
      </c>
      <c r="I373" s="2" t="s">
        <v>53</v>
      </c>
      <c r="J373" s="4"/>
      <c r="K373" s="4"/>
      <c r="L373" s="8"/>
      <c r="M373" s="29">
        <v>14.1511129570038</v>
      </c>
      <c r="N373" s="29">
        <v>-17.992902729604399</v>
      </c>
      <c r="O373" s="20">
        <f t="shared" si="7"/>
        <v>-14.992902729604399</v>
      </c>
      <c r="P373" s="22">
        <v>14.1511129570038</v>
      </c>
      <c r="Q373" s="22">
        <v>-14.992902729604399</v>
      </c>
      <c r="R373" s="2" t="s">
        <v>1210</v>
      </c>
    </row>
    <row r="374" spans="1:18" x14ac:dyDescent="0.2">
      <c r="A374" s="1" t="s">
        <v>1051</v>
      </c>
      <c r="B374" s="2" t="s">
        <v>48</v>
      </c>
      <c r="C374" s="3" t="s">
        <v>1181</v>
      </c>
      <c r="D374" s="2" t="s">
        <v>1179</v>
      </c>
      <c r="E374" s="4"/>
      <c r="F374" s="1" t="s">
        <v>58</v>
      </c>
      <c r="G374" s="1" t="s">
        <v>1197</v>
      </c>
      <c r="H374" s="2" t="s">
        <v>1193</v>
      </c>
      <c r="I374" s="2" t="s">
        <v>53</v>
      </c>
      <c r="J374" s="4"/>
      <c r="K374" s="4"/>
      <c r="L374" s="8"/>
      <c r="M374" s="29">
        <v>14.5750418862186</v>
      </c>
      <c r="N374" s="29">
        <v>-18.127541908983801</v>
      </c>
      <c r="O374" s="20">
        <f t="shared" si="7"/>
        <v>-15.127541908983801</v>
      </c>
      <c r="P374" s="22">
        <v>14.5750418862186</v>
      </c>
      <c r="Q374" s="22">
        <v>-15.127541908983801</v>
      </c>
      <c r="R374" s="2" t="s">
        <v>1210</v>
      </c>
    </row>
    <row r="375" spans="1:18" x14ac:dyDescent="0.2">
      <c r="A375" s="1" t="s">
        <v>1051</v>
      </c>
      <c r="B375" s="2" t="s">
        <v>48</v>
      </c>
      <c r="C375" s="3" t="s">
        <v>1181</v>
      </c>
      <c r="D375" s="2" t="s">
        <v>1179</v>
      </c>
      <c r="E375" s="4"/>
      <c r="F375" s="1" t="s">
        <v>58</v>
      </c>
      <c r="G375" s="1" t="s">
        <v>1197</v>
      </c>
      <c r="H375" s="2" t="s">
        <v>1193</v>
      </c>
      <c r="I375" s="2" t="s">
        <v>53</v>
      </c>
      <c r="J375" s="4"/>
      <c r="K375" s="4"/>
      <c r="L375" s="8"/>
      <c r="M375" s="29">
        <v>14.5818446565179</v>
      </c>
      <c r="N375" s="29">
        <v>-16.883332234216699</v>
      </c>
      <c r="O375" s="20">
        <f t="shared" si="7"/>
        <v>-13.883332234216699</v>
      </c>
      <c r="P375" s="22">
        <v>14.5818446565179</v>
      </c>
      <c r="Q375" s="22">
        <v>-13.883332234216699</v>
      </c>
      <c r="R375" s="2" t="s">
        <v>1210</v>
      </c>
    </row>
    <row r="376" spans="1:18" x14ac:dyDescent="0.2">
      <c r="A376" s="1" t="s">
        <v>1052</v>
      </c>
      <c r="B376" s="2" t="s">
        <v>48</v>
      </c>
      <c r="C376" s="3" t="s">
        <v>1181</v>
      </c>
      <c r="D376" s="2" t="s">
        <v>1179</v>
      </c>
      <c r="E376" s="4"/>
      <c r="F376" s="1" t="s">
        <v>58</v>
      </c>
      <c r="G376" s="1" t="s">
        <v>1197</v>
      </c>
      <c r="H376" s="2" t="s">
        <v>1193</v>
      </c>
      <c r="I376" s="2" t="s">
        <v>53</v>
      </c>
      <c r="J376" s="4"/>
      <c r="K376" s="4"/>
      <c r="L376" s="8"/>
      <c r="M376" s="29">
        <v>14.787531665384799</v>
      </c>
      <c r="N376" s="29">
        <v>-17.101202233339801</v>
      </c>
      <c r="O376" s="20">
        <f t="shared" si="7"/>
        <v>-14.101202233339801</v>
      </c>
      <c r="P376" s="22">
        <v>14.787531665384799</v>
      </c>
      <c r="Q376" s="22">
        <v>-14.101202233339801</v>
      </c>
      <c r="R376" s="2" t="s">
        <v>1210</v>
      </c>
    </row>
    <row r="377" spans="1:18" x14ac:dyDescent="0.2">
      <c r="A377" s="1" t="s">
        <v>1053</v>
      </c>
      <c r="B377" s="2" t="s">
        <v>48</v>
      </c>
      <c r="C377" s="3" t="s">
        <v>1181</v>
      </c>
      <c r="D377" s="2" t="s">
        <v>1179</v>
      </c>
      <c r="E377" s="4"/>
      <c r="F377" s="1" t="s">
        <v>58</v>
      </c>
      <c r="G377" s="1" t="s">
        <v>1197</v>
      </c>
      <c r="H377" s="2" t="s">
        <v>1193</v>
      </c>
      <c r="I377" s="2" t="s">
        <v>53</v>
      </c>
      <c r="J377" s="4"/>
      <c r="K377" s="4"/>
      <c r="L377" s="8"/>
      <c r="M377" s="29">
        <v>13.878545873635399</v>
      </c>
      <c r="N377" s="29">
        <v>-18.304185969746499</v>
      </c>
      <c r="O377" s="20">
        <f t="shared" si="7"/>
        <v>-15.304185969746499</v>
      </c>
      <c r="P377" s="22">
        <v>13.878545873635399</v>
      </c>
      <c r="Q377" s="22">
        <v>-15.304185969746499</v>
      </c>
      <c r="R377" s="2" t="s">
        <v>1210</v>
      </c>
    </row>
    <row r="378" spans="1:18" x14ac:dyDescent="0.2">
      <c r="A378" s="1" t="s">
        <v>1053</v>
      </c>
      <c r="B378" s="2" t="s">
        <v>48</v>
      </c>
      <c r="C378" s="3" t="s">
        <v>1181</v>
      </c>
      <c r="D378" s="2" t="s">
        <v>1179</v>
      </c>
      <c r="E378" s="4"/>
      <c r="F378" s="1" t="s">
        <v>58</v>
      </c>
      <c r="G378" s="1" t="s">
        <v>1197</v>
      </c>
      <c r="H378" s="2" t="s">
        <v>1193</v>
      </c>
      <c r="I378" s="2" t="s">
        <v>53</v>
      </c>
      <c r="J378" s="4"/>
      <c r="K378" s="4"/>
      <c r="L378" s="8"/>
      <c r="M378" s="29">
        <v>13.905531266531501</v>
      </c>
      <c r="N378" s="29">
        <v>-16.781141322759701</v>
      </c>
      <c r="O378" s="20">
        <f t="shared" si="7"/>
        <v>-13.781141322759701</v>
      </c>
      <c r="P378" s="22">
        <v>13.905531266531501</v>
      </c>
      <c r="Q378" s="22">
        <v>-13.781141322759701</v>
      </c>
      <c r="R378" s="2" t="s">
        <v>1210</v>
      </c>
    </row>
    <row r="379" spans="1:18" x14ac:dyDescent="0.2">
      <c r="A379" s="1" t="s">
        <v>1054</v>
      </c>
      <c r="B379" s="2" t="s">
        <v>48</v>
      </c>
      <c r="C379" s="3" t="s">
        <v>1181</v>
      </c>
      <c r="D379" s="2" t="s">
        <v>1179</v>
      </c>
      <c r="E379" s="4"/>
      <c r="F379" s="1" t="s">
        <v>58</v>
      </c>
      <c r="G379" s="1" t="s">
        <v>1197</v>
      </c>
      <c r="H379" s="2" t="s">
        <v>1193</v>
      </c>
      <c r="I379" s="2" t="s">
        <v>53</v>
      </c>
      <c r="J379" s="4"/>
      <c r="K379" s="4"/>
      <c r="L379" s="8"/>
      <c r="M379" s="29">
        <v>13.4374960836232</v>
      </c>
      <c r="N379" s="29">
        <v>-16.8257116815419</v>
      </c>
      <c r="O379" s="20">
        <f t="shared" si="7"/>
        <v>-13.8257116815419</v>
      </c>
      <c r="P379" s="22">
        <v>13.4374960836232</v>
      </c>
      <c r="Q379" s="22">
        <v>-13.8257116815419</v>
      </c>
      <c r="R379" s="2" t="s">
        <v>1210</v>
      </c>
    </row>
    <row r="380" spans="1:18" x14ac:dyDescent="0.2">
      <c r="A380" s="1" t="s">
        <v>1054</v>
      </c>
      <c r="B380" s="2" t="s">
        <v>48</v>
      </c>
      <c r="C380" s="3" t="s">
        <v>1181</v>
      </c>
      <c r="D380" s="2" t="s">
        <v>1179</v>
      </c>
      <c r="E380" s="4"/>
      <c r="F380" s="1" t="s">
        <v>58</v>
      </c>
      <c r="G380" s="1" t="s">
        <v>1197</v>
      </c>
      <c r="H380" s="2" t="s">
        <v>1193</v>
      </c>
      <c r="I380" s="2" t="s">
        <v>53</v>
      </c>
      <c r="J380" s="4"/>
      <c r="K380" s="4"/>
      <c r="L380" s="8"/>
      <c r="M380" s="29">
        <v>13.825557164855001</v>
      </c>
      <c r="N380" s="29">
        <v>-18.073500794125401</v>
      </c>
      <c r="O380" s="20">
        <f t="shared" ref="O380:O443" si="8">N380+3</f>
        <v>-15.073500794125401</v>
      </c>
      <c r="P380" s="22">
        <v>13.825557164855001</v>
      </c>
      <c r="Q380" s="22">
        <v>-15.073500794125401</v>
      </c>
      <c r="R380" s="2" t="s">
        <v>1210</v>
      </c>
    </row>
    <row r="381" spans="1:18" x14ac:dyDescent="0.2">
      <c r="A381" s="1" t="s">
        <v>1055</v>
      </c>
      <c r="B381" s="2" t="s">
        <v>48</v>
      </c>
      <c r="C381" s="3" t="s">
        <v>1181</v>
      </c>
      <c r="D381" s="2" t="s">
        <v>1179</v>
      </c>
      <c r="E381" s="4"/>
      <c r="F381" s="1" t="s">
        <v>58</v>
      </c>
      <c r="G381" s="1" t="s">
        <v>1197</v>
      </c>
      <c r="H381" s="2" t="s">
        <v>1193</v>
      </c>
      <c r="I381" s="2" t="s">
        <v>53</v>
      </c>
      <c r="J381" s="4"/>
      <c r="K381" s="4"/>
      <c r="L381" s="8"/>
      <c r="M381" s="29">
        <v>13.469011825551901</v>
      </c>
      <c r="N381" s="29">
        <v>-16.749606554310201</v>
      </c>
      <c r="O381" s="20">
        <f t="shared" si="8"/>
        <v>-13.749606554310201</v>
      </c>
      <c r="P381" s="22">
        <v>13.469011825551901</v>
      </c>
      <c r="Q381" s="22">
        <v>-13.749606554310201</v>
      </c>
      <c r="R381" s="2" t="s">
        <v>1210</v>
      </c>
    </row>
    <row r="382" spans="1:18" x14ac:dyDescent="0.2">
      <c r="A382" s="1" t="s">
        <v>1055</v>
      </c>
      <c r="B382" s="2" t="s">
        <v>48</v>
      </c>
      <c r="C382" s="3" t="s">
        <v>1181</v>
      </c>
      <c r="D382" s="2" t="s">
        <v>1179</v>
      </c>
      <c r="E382" s="4"/>
      <c r="F382" s="1" t="s">
        <v>58</v>
      </c>
      <c r="G382" s="1" t="s">
        <v>1197</v>
      </c>
      <c r="H382" s="2" t="s">
        <v>1193</v>
      </c>
      <c r="I382" s="2" t="s">
        <v>53</v>
      </c>
      <c r="J382" s="4"/>
      <c r="K382" s="4"/>
      <c r="L382" s="8"/>
      <c r="M382" s="29">
        <v>13.989395374588099</v>
      </c>
      <c r="N382" s="29">
        <v>-18.140449045546902</v>
      </c>
      <c r="O382" s="20">
        <f t="shared" si="8"/>
        <v>-15.140449045546902</v>
      </c>
      <c r="P382" s="22">
        <v>13.989395374588099</v>
      </c>
      <c r="Q382" s="22">
        <v>-15.140449045546902</v>
      </c>
      <c r="R382" s="2" t="s">
        <v>1210</v>
      </c>
    </row>
    <row r="383" spans="1:18" x14ac:dyDescent="0.2">
      <c r="A383" s="1" t="s">
        <v>1056</v>
      </c>
      <c r="B383" s="2" t="s">
        <v>48</v>
      </c>
      <c r="C383" s="3" t="s">
        <v>1181</v>
      </c>
      <c r="D383" s="2" t="s">
        <v>1179</v>
      </c>
      <c r="E383" s="4"/>
      <c r="F383" s="1" t="s">
        <v>58</v>
      </c>
      <c r="G383" s="1" t="s">
        <v>1197</v>
      </c>
      <c r="H383" s="2" t="s">
        <v>1193</v>
      </c>
      <c r="I383" s="2" t="s">
        <v>53</v>
      </c>
      <c r="J383" s="4"/>
      <c r="K383" s="4"/>
      <c r="L383" s="8"/>
      <c r="M383" s="29">
        <v>13.717085298937601</v>
      </c>
      <c r="N383" s="29">
        <v>-16.715730730015199</v>
      </c>
      <c r="O383" s="20">
        <f t="shared" si="8"/>
        <v>-13.715730730015199</v>
      </c>
      <c r="P383" s="22">
        <v>13.717085298937601</v>
      </c>
      <c r="Q383" s="22">
        <v>-13.715730730015199</v>
      </c>
      <c r="R383" s="2" t="s">
        <v>1210</v>
      </c>
    </row>
    <row r="384" spans="1:18" x14ac:dyDescent="0.2">
      <c r="A384" s="1" t="s">
        <v>1056</v>
      </c>
      <c r="B384" s="2" t="s">
        <v>48</v>
      </c>
      <c r="C384" s="3" t="s">
        <v>1181</v>
      </c>
      <c r="D384" s="2" t="s">
        <v>1179</v>
      </c>
      <c r="E384" s="4"/>
      <c r="F384" s="1" t="s">
        <v>58</v>
      </c>
      <c r="G384" s="1" t="s">
        <v>1197</v>
      </c>
      <c r="H384" s="2" t="s">
        <v>1193</v>
      </c>
      <c r="I384" s="2" t="s">
        <v>53</v>
      </c>
      <c r="J384" s="4"/>
      <c r="K384" s="4"/>
      <c r="L384" s="8"/>
      <c r="M384" s="29">
        <v>14.0464577435189</v>
      </c>
      <c r="N384" s="29">
        <v>-18.132670821080801</v>
      </c>
      <c r="O384" s="20">
        <f t="shared" si="8"/>
        <v>-15.132670821080801</v>
      </c>
      <c r="P384" s="22">
        <v>14.0464577435189</v>
      </c>
      <c r="Q384" s="22">
        <v>-15.132670821080801</v>
      </c>
      <c r="R384" s="2" t="s">
        <v>1210</v>
      </c>
    </row>
    <row r="385" spans="1:18" x14ac:dyDescent="0.2">
      <c r="A385" s="1" t="s">
        <v>1057</v>
      </c>
      <c r="B385" s="2" t="s">
        <v>48</v>
      </c>
      <c r="C385" s="3" t="s">
        <v>1181</v>
      </c>
      <c r="D385" s="2" t="s">
        <v>1179</v>
      </c>
      <c r="E385" s="4"/>
      <c r="F385" s="1" t="s">
        <v>58</v>
      </c>
      <c r="G385" s="1" t="s">
        <v>1197</v>
      </c>
      <c r="H385" s="2" t="s">
        <v>1193</v>
      </c>
      <c r="I385" s="2" t="s">
        <v>53</v>
      </c>
      <c r="J385" s="4"/>
      <c r="K385" s="4"/>
      <c r="L385" s="8"/>
      <c r="M385" s="29">
        <v>14.361576753627199</v>
      </c>
      <c r="N385" s="29">
        <v>-16.315190990969199</v>
      </c>
      <c r="O385" s="20">
        <f t="shared" si="8"/>
        <v>-13.315190990969199</v>
      </c>
      <c r="P385" s="22">
        <v>14.361576753627199</v>
      </c>
      <c r="Q385" s="22">
        <v>-13.315190990969199</v>
      </c>
      <c r="R385" s="2" t="s">
        <v>1210</v>
      </c>
    </row>
    <row r="386" spans="1:18" x14ac:dyDescent="0.2">
      <c r="A386" s="1" t="s">
        <v>1058</v>
      </c>
      <c r="B386" s="2" t="s">
        <v>48</v>
      </c>
      <c r="C386" s="3" t="s">
        <v>1181</v>
      </c>
      <c r="D386" s="2" t="s">
        <v>1179</v>
      </c>
      <c r="E386" s="4"/>
      <c r="F386" s="1" t="s">
        <v>58</v>
      </c>
      <c r="G386" s="1" t="s">
        <v>1197</v>
      </c>
      <c r="H386" s="2" t="s">
        <v>1193</v>
      </c>
      <c r="I386" s="2" t="s">
        <v>53</v>
      </c>
      <c r="J386" s="4"/>
      <c r="K386" s="4"/>
      <c r="L386" s="8"/>
      <c r="M386" s="29">
        <v>14.3226316838445</v>
      </c>
      <c r="N386" s="29">
        <v>-18.084761232973499</v>
      </c>
      <c r="O386" s="20">
        <f t="shared" si="8"/>
        <v>-15.084761232973499</v>
      </c>
      <c r="P386" s="22">
        <v>14.3226316838445</v>
      </c>
      <c r="Q386" s="22">
        <v>-15.084761232973499</v>
      </c>
      <c r="R386" s="2" t="s">
        <v>1210</v>
      </c>
    </row>
    <row r="387" spans="1:18" x14ac:dyDescent="0.2">
      <c r="A387" s="1" t="s">
        <v>1059</v>
      </c>
      <c r="B387" s="2" t="s">
        <v>48</v>
      </c>
      <c r="C387" s="3" t="s">
        <v>1181</v>
      </c>
      <c r="D387" s="2" t="s">
        <v>1179</v>
      </c>
      <c r="E387" s="4"/>
      <c r="F387" s="1" t="s">
        <v>58</v>
      </c>
      <c r="G387" s="1" t="s">
        <v>1197</v>
      </c>
      <c r="H387" s="2" t="s">
        <v>1193</v>
      </c>
      <c r="I387" s="2" t="s">
        <v>53</v>
      </c>
      <c r="J387" s="4"/>
      <c r="K387" s="4"/>
      <c r="L387" s="8"/>
      <c r="M387" s="29">
        <v>14.089133494166401</v>
      </c>
      <c r="N387" s="29">
        <v>-17.9866912110652</v>
      </c>
      <c r="O387" s="20">
        <f t="shared" si="8"/>
        <v>-14.9866912110652</v>
      </c>
      <c r="P387" s="22">
        <v>14.089133494166401</v>
      </c>
      <c r="Q387" s="22">
        <v>-14.9866912110652</v>
      </c>
      <c r="R387" s="2" t="s">
        <v>1210</v>
      </c>
    </row>
    <row r="388" spans="1:18" x14ac:dyDescent="0.2">
      <c r="A388" s="1" t="s">
        <v>1060</v>
      </c>
      <c r="B388" s="2" t="s">
        <v>48</v>
      </c>
      <c r="C388" s="3" t="s">
        <v>1181</v>
      </c>
      <c r="D388" s="2" t="s">
        <v>1179</v>
      </c>
      <c r="E388" s="4"/>
      <c r="F388" s="1" t="s">
        <v>58</v>
      </c>
      <c r="G388" s="1" t="s">
        <v>1197</v>
      </c>
      <c r="H388" s="2" t="s">
        <v>1193</v>
      </c>
      <c r="I388" s="2" t="s">
        <v>53</v>
      </c>
      <c r="J388" s="4"/>
      <c r="K388" s="4"/>
      <c r="L388" s="8"/>
      <c r="M388" s="29">
        <v>13.5692054975015</v>
      </c>
      <c r="N388" s="29">
        <v>-18.547652275744699</v>
      </c>
      <c r="O388" s="20">
        <f t="shared" si="8"/>
        <v>-15.547652275744699</v>
      </c>
      <c r="P388" s="22">
        <v>13.5692054975015</v>
      </c>
      <c r="Q388" s="22">
        <v>-15.547652275744699</v>
      </c>
      <c r="R388" s="2" t="s">
        <v>1210</v>
      </c>
    </row>
    <row r="389" spans="1:18" x14ac:dyDescent="0.2">
      <c r="A389" s="1" t="s">
        <v>1061</v>
      </c>
      <c r="B389" s="2" t="s">
        <v>48</v>
      </c>
      <c r="C389" s="3" t="s">
        <v>1181</v>
      </c>
      <c r="D389" s="2" t="s">
        <v>1179</v>
      </c>
      <c r="E389" s="4"/>
      <c r="F389" s="1" t="s">
        <v>58</v>
      </c>
      <c r="G389" s="1" t="s">
        <v>1197</v>
      </c>
      <c r="H389" s="2" t="s">
        <v>1193</v>
      </c>
      <c r="I389" s="2" t="s">
        <v>53</v>
      </c>
      <c r="J389" s="4"/>
      <c r="K389" s="4"/>
      <c r="L389" s="8"/>
      <c r="M389" s="29">
        <v>13.352664400219201</v>
      </c>
      <c r="N389" s="29">
        <v>-16.860040748450899</v>
      </c>
      <c r="O389" s="20">
        <f t="shared" si="8"/>
        <v>-13.860040748450899</v>
      </c>
      <c r="P389" s="22">
        <v>13.352664400219201</v>
      </c>
      <c r="Q389" s="22">
        <v>-13.860040748450899</v>
      </c>
      <c r="R389" s="2" t="s">
        <v>1210</v>
      </c>
    </row>
    <row r="390" spans="1:18" x14ac:dyDescent="0.2">
      <c r="A390" s="1" t="s">
        <v>1062</v>
      </c>
      <c r="B390" s="2" t="s">
        <v>48</v>
      </c>
      <c r="C390" s="3" t="s">
        <v>1181</v>
      </c>
      <c r="D390" s="2" t="s">
        <v>1179</v>
      </c>
      <c r="E390" s="4"/>
      <c r="F390" s="1" t="s">
        <v>58</v>
      </c>
      <c r="G390" s="1" t="s">
        <v>1197</v>
      </c>
      <c r="H390" s="2" t="s">
        <v>1193</v>
      </c>
      <c r="I390" s="2" t="s">
        <v>53</v>
      </c>
      <c r="J390" s="4"/>
      <c r="K390" s="4"/>
      <c r="L390" s="8"/>
      <c r="M390" s="29">
        <v>13.477312806562599</v>
      </c>
      <c r="N390" s="29">
        <v>-16.8119771441228</v>
      </c>
      <c r="O390" s="20">
        <f t="shared" si="8"/>
        <v>-13.8119771441228</v>
      </c>
      <c r="P390" s="22">
        <v>13.477312806562599</v>
      </c>
      <c r="Q390" s="22">
        <v>-13.8119771441228</v>
      </c>
      <c r="R390" s="2" t="s">
        <v>1210</v>
      </c>
    </row>
    <row r="391" spans="1:18" x14ac:dyDescent="0.2">
      <c r="A391" s="1" t="s">
        <v>1063</v>
      </c>
      <c r="B391" s="2" t="s">
        <v>48</v>
      </c>
      <c r="C391" s="3" t="s">
        <v>1181</v>
      </c>
      <c r="D391" s="2" t="s">
        <v>1179</v>
      </c>
      <c r="E391" s="4"/>
      <c r="F391" s="1" t="s">
        <v>58</v>
      </c>
      <c r="G391" s="1" t="s">
        <v>1197</v>
      </c>
      <c r="H391" s="2" t="s">
        <v>1193</v>
      </c>
      <c r="I391" s="2" t="s">
        <v>53</v>
      </c>
      <c r="J391" s="4"/>
      <c r="K391" s="4"/>
      <c r="L391" s="8"/>
      <c r="M391" s="29">
        <v>13.2703703658041</v>
      </c>
      <c r="N391" s="29">
        <v>-17.095826019451899</v>
      </c>
      <c r="O391" s="20">
        <f t="shared" si="8"/>
        <v>-14.095826019451899</v>
      </c>
      <c r="P391" s="22">
        <v>13.2703703658041</v>
      </c>
      <c r="Q391" s="22">
        <v>-14.095826019451899</v>
      </c>
      <c r="R391" s="2" t="s">
        <v>1210</v>
      </c>
    </row>
    <row r="392" spans="1:18" x14ac:dyDescent="0.2">
      <c r="A392" s="1" t="s">
        <v>1064</v>
      </c>
      <c r="B392" s="2" t="s">
        <v>48</v>
      </c>
      <c r="C392" s="3" t="s">
        <v>1181</v>
      </c>
      <c r="D392" s="2" t="s">
        <v>1179</v>
      </c>
      <c r="E392" s="4"/>
      <c r="F392" s="1" t="s">
        <v>58</v>
      </c>
      <c r="G392" s="1" t="s">
        <v>1197</v>
      </c>
      <c r="H392" s="2" t="s">
        <v>1193</v>
      </c>
      <c r="I392" s="2" t="s">
        <v>53</v>
      </c>
      <c r="J392" s="4"/>
      <c r="K392" s="4"/>
      <c r="L392" s="8"/>
      <c r="M392" s="29">
        <v>13.540884320676399</v>
      </c>
      <c r="N392" s="29">
        <v>-16.6180910105059</v>
      </c>
      <c r="O392" s="20">
        <f t="shared" si="8"/>
        <v>-13.6180910105059</v>
      </c>
      <c r="P392" s="22">
        <v>13.540884320676399</v>
      </c>
      <c r="Q392" s="22">
        <v>-13.6180910105059</v>
      </c>
      <c r="R392" s="2" t="s">
        <v>1210</v>
      </c>
    </row>
    <row r="393" spans="1:18" x14ac:dyDescent="0.2">
      <c r="A393" s="1" t="s">
        <v>1065</v>
      </c>
      <c r="B393" s="2" t="s">
        <v>48</v>
      </c>
      <c r="C393" s="3" t="s">
        <v>1181</v>
      </c>
      <c r="D393" s="2" t="s">
        <v>1179</v>
      </c>
      <c r="E393" s="4"/>
      <c r="F393" s="1" t="s">
        <v>58</v>
      </c>
      <c r="G393" s="1" t="s">
        <v>1197</v>
      </c>
      <c r="H393" s="2" t="s">
        <v>1193</v>
      </c>
      <c r="I393" s="2" t="s">
        <v>53</v>
      </c>
      <c r="J393" s="4"/>
      <c r="K393" s="4"/>
      <c r="L393" s="8"/>
      <c r="M393" s="29">
        <v>13.493082314089101</v>
      </c>
      <c r="N393" s="29">
        <v>-16.564551600454099</v>
      </c>
      <c r="O393" s="20">
        <f t="shared" si="8"/>
        <v>-13.564551600454099</v>
      </c>
      <c r="P393" s="22">
        <v>13.493082314089101</v>
      </c>
      <c r="Q393" s="22">
        <v>-13.564551600454099</v>
      </c>
      <c r="R393" s="2" t="s">
        <v>1210</v>
      </c>
    </row>
    <row r="394" spans="1:18" x14ac:dyDescent="0.2">
      <c r="A394" s="1" t="s">
        <v>1066</v>
      </c>
      <c r="B394" s="2" t="s">
        <v>48</v>
      </c>
      <c r="C394" s="3" t="s">
        <v>1181</v>
      </c>
      <c r="D394" s="2" t="s">
        <v>1179</v>
      </c>
      <c r="E394" s="4"/>
      <c r="F394" s="1" t="s">
        <v>58</v>
      </c>
      <c r="G394" s="1" t="s">
        <v>1197</v>
      </c>
      <c r="H394" s="2" t="s">
        <v>1193</v>
      </c>
      <c r="I394" s="2" t="s">
        <v>53</v>
      </c>
      <c r="J394" s="4"/>
      <c r="K394" s="4"/>
      <c r="L394" s="8"/>
      <c r="M394" s="29">
        <v>13.224937389333901</v>
      </c>
      <c r="N394" s="29">
        <v>-16.611330246619598</v>
      </c>
      <c r="O394" s="20">
        <f t="shared" si="8"/>
        <v>-13.611330246619598</v>
      </c>
      <c r="P394" s="22">
        <v>13.224937389333901</v>
      </c>
      <c r="Q394" s="22">
        <v>-13.611330246619598</v>
      </c>
      <c r="R394" s="2" t="s">
        <v>1210</v>
      </c>
    </row>
    <row r="395" spans="1:18" x14ac:dyDescent="0.2">
      <c r="A395" s="1" t="s">
        <v>1067</v>
      </c>
      <c r="B395" s="2" t="s">
        <v>48</v>
      </c>
      <c r="C395" s="3" t="s">
        <v>1181</v>
      </c>
      <c r="D395" s="2" t="s">
        <v>1179</v>
      </c>
      <c r="E395" s="4"/>
      <c r="F395" s="1" t="s">
        <v>58</v>
      </c>
      <c r="G395" s="1" t="s">
        <v>1197</v>
      </c>
      <c r="H395" s="2" t="s">
        <v>1193</v>
      </c>
      <c r="I395" s="2" t="s">
        <v>53</v>
      </c>
      <c r="J395" s="4"/>
      <c r="K395" s="4"/>
      <c r="L395" s="8"/>
      <c r="M395" s="29">
        <v>12.8604228293432</v>
      </c>
      <c r="N395" s="29">
        <v>-16.337569142525101</v>
      </c>
      <c r="O395" s="20">
        <f t="shared" si="8"/>
        <v>-13.337569142525101</v>
      </c>
      <c r="P395" s="22">
        <v>12.8604228293432</v>
      </c>
      <c r="Q395" s="22">
        <v>-13.337569142525101</v>
      </c>
      <c r="R395" s="2" t="s">
        <v>1210</v>
      </c>
    </row>
    <row r="396" spans="1:18" x14ac:dyDescent="0.2">
      <c r="A396" s="1" t="s">
        <v>1068</v>
      </c>
      <c r="B396" s="2" t="s">
        <v>48</v>
      </c>
      <c r="C396" s="3" t="s">
        <v>1181</v>
      </c>
      <c r="D396" s="2" t="s">
        <v>1179</v>
      </c>
      <c r="E396" s="4"/>
      <c r="F396" s="1" t="s">
        <v>58</v>
      </c>
      <c r="G396" s="1" t="s">
        <v>1197</v>
      </c>
      <c r="H396" s="2" t="s">
        <v>1193</v>
      </c>
      <c r="I396" s="2" t="s">
        <v>53</v>
      </c>
      <c r="J396" s="4"/>
      <c r="K396" s="4"/>
      <c r="L396" s="8"/>
      <c r="M396" s="29">
        <v>13.4047134450543</v>
      </c>
      <c r="N396" s="29">
        <v>-16.383411573455</v>
      </c>
      <c r="O396" s="20">
        <f t="shared" si="8"/>
        <v>-13.383411573455</v>
      </c>
      <c r="P396" s="22">
        <v>13.4047134450543</v>
      </c>
      <c r="Q396" s="22">
        <v>-13.383411573455</v>
      </c>
      <c r="R396" s="2" t="s">
        <v>1210</v>
      </c>
    </row>
    <row r="397" spans="1:18" x14ac:dyDescent="0.2">
      <c r="A397" s="1" t="s">
        <v>1069</v>
      </c>
      <c r="B397" s="2" t="s">
        <v>48</v>
      </c>
      <c r="C397" s="3" t="s">
        <v>1181</v>
      </c>
      <c r="D397" s="2" t="s">
        <v>1179</v>
      </c>
      <c r="E397" s="4"/>
      <c r="F397" s="1" t="s">
        <v>58</v>
      </c>
      <c r="G397" s="1" t="s">
        <v>1197</v>
      </c>
      <c r="H397" s="2" t="s">
        <v>1193</v>
      </c>
      <c r="I397" s="2" t="s">
        <v>53</v>
      </c>
      <c r="J397" s="4"/>
      <c r="K397" s="4"/>
      <c r="L397" s="8"/>
      <c r="M397" s="29">
        <v>13.0572216197833</v>
      </c>
      <c r="N397" s="29">
        <v>-16.8218818040679</v>
      </c>
      <c r="O397" s="20">
        <f t="shared" si="8"/>
        <v>-13.8218818040679</v>
      </c>
      <c r="P397" s="22">
        <v>13.0572216197833</v>
      </c>
      <c r="Q397" s="22">
        <v>-13.8218818040679</v>
      </c>
      <c r="R397" s="2" t="s">
        <v>1210</v>
      </c>
    </row>
    <row r="398" spans="1:18" x14ac:dyDescent="0.2">
      <c r="A398" s="1" t="s">
        <v>1070</v>
      </c>
      <c r="B398" s="2" t="s">
        <v>48</v>
      </c>
      <c r="C398" s="3" t="s">
        <v>1181</v>
      </c>
      <c r="D398" s="2" t="s">
        <v>1179</v>
      </c>
      <c r="E398" s="4"/>
      <c r="F398" s="1" t="s">
        <v>58</v>
      </c>
      <c r="G398" s="1" t="s">
        <v>1197</v>
      </c>
      <c r="H398" s="2" t="s">
        <v>1193</v>
      </c>
      <c r="I398" s="2" t="s">
        <v>53</v>
      </c>
      <c r="J398" s="4"/>
      <c r="K398" s="4"/>
      <c r="L398" s="8"/>
      <c r="M398" s="29">
        <v>13.4091328370518</v>
      </c>
      <c r="N398" s="29">
        <v>-16.6933811087039</v>
      </c>
      <c r="O398" s="20">
        <f t="shared" si="8"/>
        <v>-13.6933811087039</v>
      </c>
      <c r="P398" s="22">
        <v>13.4091328370518</v>
      </c>
      <c r="Q398" s="22">
        <v>-13.6933811087039</v>
      </c>
      <c r="R398" s="2" t="s">
        <v>1210</v>
      </c>
    </row>
    <row r="399" spans="1:18" x14ac:dyDescent="0.2">
      <c r="A399" s="1" t="s">
        <v>1071</v>
      </c>
      <c r="B399" s="2" t="s">
        <v>48</v>
      </c>
      <c r="C399" s="3" t="s">
        <v>1181</v>
      </c>
      <c r="D399" s="2" t="s">
        <v>1179</v>
      </c>
      <c r="E399" s="4"/>
      <c r="F399" s="1" t="s">
        <v>58</v>
      </c>
      <c r="G399" s="1" t="s">
        <v>1197</v>
      </c>
      <c r="H399" s="2" t="s">
        <v>1193</v>
      </c>
      <c r="I399" s="2" t="s">
        <v>53</v>
      </c>
      <c r="J399" s="4"/>
      <c r="K399" s="4"/>
      <c r="L399" s="8"/>
      <c r="M399" s="29">
        <v>14.0195013020423</v>
      </c>
      <c r="N399" s="29">
        <v>-15.095738850499499</v>
      </c>
      <c r="O399" s="20">
        <f t="shared" si="8"/>
        <v>-12.095738850499499</v>
      </c>
      <c r="P399" s="22">
        <v>14.0195013020423</v>
      </c>
      <c r="Q399" s="22">
        <v>-12.095738850499499</v>
      </c>
      <c r="R399" s="2" t="s">
        <v>1210</v>
      </c>
    </row>
    <row r="400" spans="1:18" x14ac:dyDescent="0.2">
      <c r="A400" s="1" t="s">
        <v>1072</v>
      </c>
      <c r="B400" s="2" t="s">
        <v>48</v>
      </c>
      <c r="C400" s="3" t="s">
        <v>1181</v>
      </c>
      <c r="D400" s="2" t="s">
        <v>1179</v>
      </c>
      <c r="E400" s="4"/>
      <c r="F400" s="1" t="s">
        <v>58</v>
      </c>
      <c r="G400" s="1" t="s">
        <v>1197</v>
      </c>
      <c r="H400" s="2" t="s">
        <v>1193</v>
      </c>
      <c r="I400" s="2" t="s">
        <v>53</v>
      </c>
      <c r="J400" s="4"/>
      <c r="K400" s="4"/>
      <c r="L400" s="8"/>
      <c r="M400" s="29">
        <v>13.5919289971396</v>
      </c>
      <c r="N400" s="29">
        <v>-16.377357390976801</v>
      </c>
      <c r="O400" s="20">
        <f t="shared" si="8"/>
        <v>-13.377357390976801</v>
      </c>
      <c r="P400" s="22">
        <v>13.5919289971396</v>
      </c>
      <c r="Q400" s="22">
        <v>-13.377357390976801</v>
      </c>
      <c r="R400" s="2" t="s">
        <v>1210</v>
      </c>
    </row>
    <row r="401" spans="1:18" x14ac:dyDescent="0.2">
      <c r="A401" s="1" t="s">
        <v>1073</v>
      </c>
      <c r="B401" s="2" t="s">
        <v>48</v>
      </c>
      <c r="C401" s="3" t="s">
        <v>1181</v>
      </c>
      <c r="D401" s="2" t="s">
        <v>1179</v>
      </c>
      <c r="E401" s="4"/>
      <c r="F401" s="1" t="s">
        <v>58</v>
      </c>
      <c r="G401" s="1" t="s">
        <v>1197</v>
      </c>
      <c r="H401" s="2" t="s">
        <v>1193</v>
      </c>
      <c r="I401" s="2" t="s">
        <v>53</v>
      </c>
      <c r="J401" s="4"/>
      <c r="K401" s="4"/>
      <c r="L401" s="8"/>
      <c r="M401" s="29">
        <v>13.7948826128961</v>
      </c>
      <c r="N401" s="29">
        <v>-16.5219834895708</v>
      </c>
      <c r="O401" s="20">
        <f t="shared" si="8"/>
        <v>-13.5219834895708</v>
      </c>
      <c r="P401" s="22">
        <v>13.7948826128961</v>
      </c>
      <c r="Q401" s="22">
        <v>-13.5219834895708</v>
      </c>
      <c r="R401" s="2" t="s">
        <v>1210</v>
      </c>
    </row>
    <row r="402" spans="1:18" x14ac:dyDescent="0.2">
      <c r="A402" s="1" t="s">
        <v>1074</v>
      </c>
      <c r="B402" s="2" t="s">
        <v>48</v>
      </c>
      <c r="C402" s="3" t="s">
        <v>1181</v>
      </c>
      <c r="D402" s="2" t="s">
        <v>1179</v>
      </c>
      <c r="E402" s="4"/>
      <c r="F402" s="1" t="s">
        <v>58</v>
      </c>
      <c r="G402" s="1" t="s">
        <v>1197</v>
      </c>
      <c r="H402" s="2" t="s">
        <v>1193</v>
      </c>
      <c r="I402" s="2" t="s">
        <v>53</v>
      </c>
      <c r="J402" s="4"/>
      <c r="K402" s="4"/>
      <c r="L402" s="8"/>
      <c r="M402" s="29">
        <v>13.872812765523699</v>
      </c>
      <c r="N402" s="29">
        <v>-14.853600751615801</v>
      </c>
      <c r="O402" s="20">
        <f t="shared" si="8"/>
        <v>-11.853600751615801</v>
      </c>
      <c r="P402" s="22">
        <v>13.872812765523699</v>
      </c>
      <c r="Q402" s="22">
        <v>-11.853600751615801</v>
      </c>
      <c r="R402" s="2" t="s">
        <v>1210</v>
      </c>
    </row>
    <row r="403" spans="1:18" x14ac:dyDescent="0.2">
      <c r="A403" s="1" t="s">
        <v>1075</v>
      </c>
      <c r="B403" s="2" t="s">
        <v>48</v>
      </c>
      <c r="C403" s="3" t="s">
        <v>1181</v>
      </c>
      <c r="D403" s="2" t="s">
        <v>1179</v>
      </c>
      <c r="E403" s="4"/>
      <c r="F403" s="1" t="s">
        <v>58</v>
      </c>
      <c r="G403" s="1" t="s">
        <v>1197</v>
      </c>
      <c r="H403" s="2" t="s">
        <v>1193</v>
      </c>
      <c r="I403" s="2" t="s">
        <v>53</v>
      </c>
      <c r="J403" s="4"/>
      <c r="K403" s="4"/>
      <c r="L403" s="8"/>
      <c r="M403" s="29">
        <v>13.5116311118288</v>
      </c>
      <c r="N403" s="29">
        <v>-16.604748235012</v>
      </c>
      <c r="O403" s="20">
        <f t="shared" si="8"/>
        <v>-13.604748235012</v>
      </c>
      <c r="P403" s="22">
        <v>13.5116311118288</v>
      </c>
      <c r="Q403" s="22">
        <v>-13.604748235012</v>
      </c>
      <c r="R403" s="2" t="s">
        <v>1210</v>
      </c>
    </row>
    <row r="404" spans="1:18" x14ac:dyDescent="0.2">
      <c r="A404" s="1" t="s">
        <v>1076</v>
      </c>
      <c r="B404" s="2" t="s">
        <v>48</v>
      </c>
      <c r="C404" s="3" t="s">
        <v>1181</v>
      </c>
      <c r="D404" s="2" t="s">
        <v>1179</v>
      </c>
      <c r="E404" s="4"/>
      <c r="F404" s="1" t="s">
        <v>58</v>
      </c>
      <c r="G404" s="1" t="s">
        <v>1197</v>
      </c>
      <c r="H404" s="2" t="s">
        <v>1193</v>
      </c>
      <c r="I404" s="2" t="s">
        <v>53</v>
      </c>
      <c r="J404" s="4"/>
      <c r="K404" s="4"/>
      <c r="L404" s="8"/>
      <c r="M404" s="29">
        <v>13.687386598080099</v>
      </c>
      <c r="N404" s="29">
        <v>-16.533522760962398</v>
      </c>
      <c r="O404" s="20">
        <f t="shared" si="8"/>
        <v>-13.533522760962398</v>
      </c>
      <c r="P404" s="22">
        <v>13.687386598080099</v>
      </c>
      <c r="Q404" s="22">
        <v>-13.533522760962398</v>
      </c>
      <c r="R404" s="2" t="s">
        <v>1210</v>
      </c>
    </row>
    <row r="405" spans="1:18" x14ac:dyDescent="0.2">
      <c r="A405" s="1" t="s">
        <v>1077</v>
      </c>
      <c r="B405" s="2" t="s">
        <v>48</v>
      </c>
      <c r="C405" s="3" t="s">
        <v>1181</v>
      </c>
      <c r="D405" s="2" t="s">
        <v>1179</v>
      </c>
      <c r="E405" s="4"/>
      <c r="F405" s="1" t="s">
        <v>58</v>
      </c>
      <c r="G405" s="1" t="s">
        <v>1197</v>
      </c>
      <c r="H405" s="2" t="s">
        <v>1193</v>
      </c>
      <c r="I405" s="2" t="s">
        <v>53</v>
      </c>
      <c r="J405" s="4"/>
      <c r="K405" s="4"/>
      <c r="L405" s="8"/>
      <c r="M405" s="29">
        <v>14.199243115197</v>
      </c>
      <c r="N405" s="29">
        <v>-16.3097184725736</v>
      </c>
      <c r="O405" s="20">
        <f t="shared" si="8"/>
        <v>-13.3097184725736</v>
      </c>
      <c r="P405" s="22">
        <v>14.199243115197</v>
      </c>
      <c r="Q405" s="22">
        <v>-13.3097184725736</v>
      </c>
      <c r="R405" s="2" t="s">
        <v>1210</v>
      </c>
    </row>
    <row r="406" spans="1:18" x14ac:dyDescent="0.2">
      <c r="A406" s="1" t="s">
        <v>1078</v>
      </c>
      <c r="B406" s="2" t="s">
        <v>48</v>
      </c>
      <c r="C406" s="3" t="s">
        <v>1181</v>
      </c>
      <c r="D406" s="2" t="s">
        <v>1179</v>
      </c>
      <c r="E406" s="4"/>
      <c r="F406" s="1" t="s">
        <v>58</v>
      </c>
      <c r="G406" s="1" t="s">
        <v>1197</v>
      </c>
      <c r="H406" s="2" t="s">
        <v>1193</v>
      </c>
      <c r="I406" s="2" t="s">
        <v>53</v>
      </c>
      <c r="J406" s="4"/>
      <c r="K406" s="4"/>
      <c r="L406" s="8"/>
      <c r="M406" s="29">
        <v>14.0699003030818</v>
      </c>
      <c r="N406" s="29">
        <v>-16.502582299137799</v>
      </c>
      <c r="O406" s="20">
        <f t="shared" si="8"/>
        <v>-13.502582299137799</v>
      </c>
      <c r="P406" s="22">
        <v>14.0699003030818</v>
      </c>
      <c r="Q406" s="22">
        <v>-13.502582299137799</v>
      </c>
      <c r="R406" s="2" t="s">
        <v>1210</v>
      </c>
    </row>
    <row r="407" spans="1:18" x14ac:dyDescent="0.2">
      <c r="A407" s="1" t="s">
        <v>1079</v>
      </c>
      <c r="B407" s="2" t="s">
        <v>48</v>
      </c>
      <c r="C407" s="3" t="s">
        <v>1181</v>
      </c>
      <c r="D407" s="2" t="s">
        <v>1179</v>
      </c>
      <c r="E407" s="4"/>
      <c r="F407" s="1" t="s">
        <v>58</v>
      </c>
      <c r="G407" s="1" t="s">
        <v>1197</v>
      </c>
      <c r="H407" s="2" t="s">
        <v>1193</v>
      </c>
      <c r="I407" s="2" t="s">
        <v>53</v>
      </c>
      <c r="J407" s="4"/>
      <c r="K407" s="4"/>
      <c r="L407" s="8"/>
      <c r="M407" s="29">
        <v>13.169411291408499</v>
      </c>
      <c r="N407" s="29">
        <v>-16.443279253549299</v>
      </c>
      <c r="O407" s="20">
        <f t="shared" si="8"/>
        <v>-13.443279253549299</v>
      </c>
      <c r="P407" s="22">
        <v>13.169411291408499</v>
      </c>
      <c r="Q407" s="22">
        <v>-13.443279253549299</v>
      </c>
      <c r="R407" s="2" t="s">
        <v>1210</v>
      </c>
    </row>
    <row r="408" spans="1:18" x14ac:dyDescent="0.2">
      <c r="A408" s="1" t="s">
        <v>1080</v>
      </c>
      <c r="B408" s="2" t="s">
        <v>48</v>
      </c>
      <c r="C408" s="3" t="s">
        <v>1181</v>
      </c>
      <c r="D408" s="2" t="s">
        <v>1179</v>
      </c>
      <c r="E408" s="4"/>
      <c r="F408" s="1" t="s">
        <v>58</v>
      </c>
      <c r="G408" s="1" t="s">
        <v>1197</v>
      </c>
      <c r="H408" s="2" t="s">
        <v>1193</v>
      </c>
      <c r="I408" s="2" t="s">
        <v>53</v>
      </c>
      <c r="J408" s="4"/>
      <c r="K408" s="4"/>
      <c r="L408" s="8"/>
      <c r="M408" s="29">
        <v>13.878096096450699</v>
      </c>
      <c r="N408" s="29">
        <v>-15.4039591312397</v>
      </c>
      <c r="O408" s="20">
        <f t="shared" si="8"/>
        <v>-12.4039591312397</v>
      </c>
      <c r="P408" s="22">
        <v>13.878096096450699</v>
      </c>
      <c r="Q408" s="22">
        <v>-12.4039591312397</v>
      </c>
      <c r="R408" s="2" t="s">
        <v>1210</v>
      </c>
    </row>
    <row r="409" spans="1:18" x14ac:dyDescent="0.2">
      <c r="A409" s="1" t="s">
        <v>1081</v>
      </c>
      <c r="B409" s="2" t="s">
        <v>48</v>
      </c>
      <c r="C409" s="3" t="s">
        <v>1181</v>
      </c>
      <c r="D409" s="2" t="s">
        <v>1179</v>
      </c>
      <c r="E409" s="4"/>
      <c r="F409" s="1" t="s">
        <v>58</v>
      </c>
      <c r="G409" s="1" t="s">
        <v>1197</v>
      </c>
      <c r="H409" s="2" t="s">
        <v>1194</v>
      </c>
      <c r="I409" s="2" t="s">
        <v>53</v>
      </c>
      <c r="J409" s="4"/>
      <c r="K409" s="4"/>
      <c r="L409" s="8"/>
      <c r="M409" s="29">
        <v>14.5456774854604</v>
      </c>
      <c r="N409" s="29">
        <v>-16.486338500175702</v>
      </c>
      <c r="O409" s="20">
        <f t="shared" si="8"/>
        <v>-13.486338500175702</v>
      </c>
      <c r="P409" s="22">
        <v>14.5456774854604</v>
      </c>
      <c r="Q409" s="22">
        <v>-13.486338500175702</v>
      </c>
      <c r="R409" s="2" t="s">
        <v>1210</v>
      </c>
    </row>
    <row r="410" spans="1:18" x14ac:dyDescent="0.2">
      <c r="A410" s="1" t="s">
        <v>1082</v>
      </c>
      <c r="B410" s="2" t="s">
        <v>48</v>
      </c>
      <c r="C410" s="3" t="s">
        <v>1181</v>
      </c>
      <c r="D410" s="2" t="s">
        <v>1179</v>
      </c>
      <c r="E410" s="4"/>
      <c r="F410" s="1" t="s">
        <v>58</v>
      </c>
      <c r="G410" s="1" t="s">
        <v>1197</v>
      </c>
      <c r="H410" s="2" t="s">
        <v>1194</v>
      </c>
      <c r="I410" s="2" t="s">
        <v>53</v>
      </c>
      <c r="J410" s="4"/>
      <c r="K410" s="4"/>
      <c r="L410" s="8"/>
      <c r="M410" s="29">
        <v>14.436794296236901</v>
      </c>
      <c r="N410" s="29">
        <v>-16.908198412586401</v>
      </c>
      <c r="O410" s="20">
        <f t="shared" si="8"/>
        <v>-13.908198412586401</v>
      </c>
      <c r="P410" s="22">
        <v>14.436794296236901</v>
      </c>
      <c r="Q410" s="22">
        <v>-13.908198412586401</v>
      </c>
      <c r="R410" s="2" t="s">
        <v>1210</v>
      </c>
    </row>
    <row r="411" spans="1:18" x14ac:dyDescent="0.2">
      <c r="A411" s="1" t="s">
        <v>1083</v>
      </c>
      <c r="B411" s="2" t="s">
        <v>48</v>
      </c>
      <c r="C411" s="3" t="s">
        <v>1181</v>
      </c>
      <c r="D411" s="2" t="s">
        <v>1179</v>
      </c>
      <c r="E411" s="4"/>
      <c r="F411" s="1" t="s">
        <v>58</v>
      </c>
      <c r="G411" s="1" t="s">
        <v>1197</v>
      </c>
      <c r="H411" s="2" t="s">
        <v>1194</v>
      </c>
      <c r="I411" s="2" t="s">
        <v>53</v>
      </c>
      <c r="J411" s="4"/>
      <c r="K411" s="4"/>
      <c r="L411" s="8"/>
      <c r="M411" s="29">
        <v>13.359680047372001</v>
      </c>
      <c r="N411" s="29">
        <v>-16.4929723773697</v>
      </c>
      <c r="O411" s="20">
        <f t="shared" si="8"/>
        <v>-13.4929723773697</v>
      </c>
      <c r="P411" s="22">
        <v>13.359680047372001</v>
      </c>
      <c r="Q411" s="22">
        <v>-13.4929723773697</v>
      </c>
      <c r="R411" s="2" t="s">
        <v>1210</v>
      </c>
    </row>
    <row r="412" spans="1:18" x14ac:dyDescent="0.2">
      <c r="A412" s="1" t="s">
        <v>1084</v>
      </c>
      <c r="B412" s="2" t="s">
        <v>48</v>
      </c>
      <c r="C412" s="3" t="s">
        <v>1181</v>
      </c>
      <c r="D412" s="2" t="s">
        <v>1179</v>
      </c>
      <c r="E412" s="4"/>
      <c r="F412" s="1" t="s">
        <v>58</v>
      </c>
      <c r="G412" s="1" t="s">
        <v>1197</v>
      </c>
      <c r="H412" s="2" t="s">
        <v>1194</v>
      </c>
      <c r="I412" s="2" t="s">
        <v>53</v>
      </c>
      <c r="J412" s="4"/>
      <c r="K412" s="4"/>
      <c r="L412" s="8"/>
      <c r="M412" s="29">
        <v>12.563313835155199</v>
      </c>
      <c r="N412" s="29">
        <v>-16.597313678230801</v>
      </c>
      <c r="O412" s="20">
        <f t="shared" si="8"/>
        <v>-13.597313678230801</v>
      </c>
      <c r="P412" s="22">
        <v>12.563313835155199</v>
      </c>
      <c r="Q412" s="22">
        <v>-13.597313678230801</v>
      </c>
      <c r="R412" s="2" t="s">
        <v>1210</v>
      </c>
    </row>
    <row r="413" spans="1:18" x14ac:dyDescent="0.2">
      <c r="A413" s="1" t="s">
        <v>1085</v>
      </c>
      <c r="B413" s="2" t="s">
        <v>48</v>
      </c>
      <c r="C413" s="3" t="s">
        <v>1181</v>
      </c>
      <c r="D413" s="2" t="s">
        <v>1179</v>
      </c>
      <c r="E413" s="4"/>
      <c r="F413" s="1" t="s">
        <v>58</v>
      </c>
      <c r="G413" s="1" t="s">
        <v>1197</v>
      </c>
      <c r="H413" s="2" t="s">
        <v>1194</v>
      </c>
      <c r="I413" s="2" t="s">
        <v>53</v>
      </c>
      <c r="J413" s="4"/>
      <c r="K413" s="4"/>
      <c r="L413" s="8"/>
      <c r="M413" s="29">
        <v>12.7438163708779</v>
      </c>
      <c r="N413" s="29">
        <v>-16.777613847710899</v>
      </c>
      <c r="O413" s="20">
        <f t="shared" si="8"/>
        <v>-13.777613847710899</v>
      </c>
      <c r="P413" s="22">
        <v>12.7438163708779</v>
      </c>
      <c r="Q413" s="22">
        <v>-13.777613847710899</v>
      </c>
      <c r="R413" s="2" t="s">
        <v>1210</v>
      </c>
    </row>
    <row r="414" spans="1:18" x14ac:dyDescent="0.2">
      <c r="A414" s="1" t="s">
        <v>1086</v>
      </c>
      <c r="B414" s="2" t="s">
        <v>48</v>
      </c>
      <c r="C414" s="3" t="s">
        <v>1181</v>
      </c>
      <c r="D414" s="2" t="s">
        <v>1179</v>
      </c>
      <c r="E414" s="4"/>
      <c r="F414" s="1" t="s">
        <v>58</v>
      </c>
      <c r="G414" s="1" t="s">
        <v>1197</v>
      </c>
      <c r="H414" s="2" t="s">
        <v>1194</v>
      </c>
      <c r="I414" s="2" t="s">
        <v>53</v>
      </c>
      <c r="J414" s="4"/>
      <c r="K414" s="4"/>
      <c r="L414" s="8"/>
      <c r="M414" s="29">
        <v>13.393282220588601</v>
      </c>
      <c r="N414" s="29">
        <v>-16.359996363518899</v>
      </c>
      <c r="O414" s="20">
        <f t="shared" si="8"/>
        <v>-13.359996363518899</v>
      </c>
      <c r="P414" s="22">
        <v>13.393282220588601</v>
      </c>
      <c r="Q414" s="22">
        <v>-13.359996363518899</v>
      </c>
      <c r="R414" s="2" t="s">
        <v>1210</v>
      </c>
    </row>
    <row r="415" spans="1:18" x14ac:dyDescent="0.2">
      <c r="A415" s="1" t="s">
        <v>1087</v>
      </c>
      <c r="B415" s="2" t="s">
        <v>48</v>
      </c>
      <c r="C415" s="3" t="s">
        <v>1181</v>
      </c>
      <c r="D415" s="2" t="s">
        <v>1179</v>
      </c>
      <c r="E415" s="4"/>
      <c r="F415" s="1" t="s">
        <v>58</v>
      </c>
      <c r="G415" s="1" t="s">
        <v>1197</v>
      </c>
      <c r="H415" s="2" t="s">
        <v>1194</v>
      </c>
      <c r="I415" s="2" t="s">
        <v>53</v>
      </c>
      <c r="J415" s="4"/>
      <c r="K415" s="4"/>
      <c r="L415" s="8"/>
      <c r="M415" s="29">
        <v>12.989613544429799</v>
      </c>
      <c r="N415" s="29">
        <v>-16.541613679022301</v>
      </c>
      <c r="O415" s="20">
        <f t="shared" si="8"/>
        <v>-13.541613679022301</v>
      </c>
      <c r="P415" s="22">
        <v>12.989613544429799</v>
      </c>
      <c r="Q415" s="22">
        <v>-13.541613679022301</v>
      </c>
      <c r="R415" s="2" t="s">
        <v>1210</v>
      </c>
    </row>
    <row r="416" spans="1:18" x14ac:dyDescent="0.2">
      <c r="A416" s="1" t="s">
        <v>1088</v>
      </c>
      <c r="B416" s="2" t="s">
        <v>48</v>
      </c>
      <c r="C416" s="3" t="s">
        <v>1181</v>
      </c>
      <c r="D416" s="2" t="s">
        <v>1179</v>
      </c>
      <c r="E416" s="4"/>
      <c r="F416" s="1" t="s">
        <v>58</v>
      </c>
      <c r="G416" s="1" t="s">
        <v>1197</v>
      </c>
      <c r="H416" s="2" t="s">
        <v>1194</v>
      </c>
      <c r="I416" s="2" t="s">
        <v>53</v>
      </c>
      <c r="J416" s="4"/>
      <c r="K416" s="4"/>
      <c r="L416" s="8"/>
      <c r="M416" s="29">
        <v>12.662604965039501</v>
      </c>
      <c r="N416" s="29">
        <v>-16.317511009296801</v>
      </c>
      <c r="O416" s="20">
        <f t="shared" si="8"/>
        <v>-13.317511009296801</v>
      </c>
      <c r="P416" s="22">
        <v>12.662604965039501</v>
      </c>
      <c r="Q416" s="22">
        <v>-13.317511009296801</v>
      </c>
      <c r="R416" s="2" t="s">
        <v>1210</v>
      </c>
    </row>
    <row r="417" spans="1:18" x14ac:dyDescent="0.2">
      <c r="A417" s="1" t="s">
        <v>1089</v>
      </c>
      <c r="B417" s="2" t="s">
        <v>48</v>
      </c>
      <c r="C417" s="3" t="s">
        <v>1181</v>
      </c>
      <c r="D417" s="2" t="s">
        <v>1179</v>
      </c>
      <c r="E417" s="4"/>
      <c r="F417" s="1" t="s">
        <v>58</v>
      </c>
      <c r="G417" s="1" t="s">
        <v>1197</v>
      </c>
      <c r="H417" s="2" t="s">
        <v>1194</v>
      </c>
      <c r="I417" s="2" t="s">
        <v>53</v>
      </c>
      <c r="J417" s="4"/>
      <c r="K417" s="4"/>
      <c r="L417" s="8"/>
      <c r="M417" s="29">
        <v>13.1437533747206</v>
      </c>
      <c r="N417" s="29">
        <v>-16.4644437041689</v>
      </c>
      <c r="O417" s="20">
        <f t="shared" si="8"/>
        <v>-13.4644437041689</v>
      </c>
      <c r="P417" s="22">
        <v>13.1437533747206</v>
      </c>
      <c r="Q417" s="22">
        <v>-13.4644437041689</v>
      </c>
      <c r="R417" s="2" t="s">
        <v>1210</v>
      </c>
    </row>
    <row r="418" spans="1:18" x14ac:dyDescent="0.2">
      <c r="A418" s="1" t="s">
        <v>1090</v>
      </c>
      <c r="B418" s="2" t="s">
        <v>48</v>
      </c>
      <c r="C418" s="3" t="s">
        <v>1181</v>
      </c>
      <c r="D418" s="2" t="s">
        <v>1179</v>
      </c>
      <c r="E418" s="4"/>
      <c r="F418" s="1" t="s">
        <v>58</v>
      </c>
      <c r="G418" s="1" t="s">
        <v>1197</v>
      </c>
      <c r="H418" s="2" t="s">
        <v>1194</v>
      </c>
      <c r="I418" s="2" t="s">
        <v>53</v>
      </c>
      <c r="J418" s="4"/>
      <c r="K418" s="4"/>
      <c r="L418" s="8"/>
      <c r="M418" s="29">
        <v>13.7354859525477</v>
      </c>
      <c r="N418" s="29">
        <v>-16.182121472549799</v>
      </c>
      <c r="O418" s="20">
        <f t="shared" si="8"/>
        <v>-13.182121472549799</v>
      </c>
      <c r="P418" s="22">
        <v>13.7354859525477</v>
      </c>
      <c r="Q418" s="22">
        <v>-13.182121472549799</v>
      </c>
      <c r="R418" s="2" t="s">
        <v>1210</v>
      </c>
    </row>
    <row r="419" spans="1:18" x14ac:dyDescent="0.2">
      <c r="A419" s="1" t="s">
        <v>1091</v>
      </c>
      <c r="B419" s="2" t="s">
        <v>48</v>
      </c>
      <c r="C419" s="3" t="s">
        <v>1181</v>
      </c>
      <c r="D419" s="2" t="s">
        <v>1179</v>
      </c>
      <c r="E419" s="4"/>
      <c r="F419" s="1" t="s">
        <v>58</v>
      </c>
      <c r="G419" s="1" t="s">
        <v>1197</v>
      </c>
      <c r="H419" s="2" t="s">
        <v>1194</v>
      </c>
      <c r="I419" s="2" t="s">
        <v>53</v>
      </c>
      <c r="J419" s="4"/>
      <c r="K419" s="4"/>
      <c r="L419" s="8"/>
      <c r="M419" s="29">
        <v>13.023413716481301</v>
      </c>
      <c r="N419" s="29">
        <v>-16.514364014175001</v>
      </c>
      <c r="O419" s="20">
        <f t="shared" si="8"/>
        <v>-13.514364014175001</v>
      </c>
      <c r="P419" s="22">
        <v>13.023413716481301</v>
      </c>
      <c r="Q419" s="22">
        <v>-13.514364014175001</v>
      </c>
      <c r="R419" s="2" t="s">
        <v>1210</v>
      </c>
    </row>
    <row r="420" spans="1:18" x14ac:dyDescent="0.2">
      <c r="A420" s="1" t="s">
        <v>1092</v>
      </c>
      <c r="B420" s="2" t="s">
        <v>48</v>
      </c>
      <c r="C420" s="3" t="s">
        <v>1181</v>
      </c>
      <c r="D420" s="2" t="s">
        <v>1179</v>
      </c>
      <c r="E420" s="4"/>
      <c r="F420" s="1" t="s">
        <v>58</v>
      </c>
      <c r="G420" s="1" t="s">
        <v>1197</v>
      </c>
      <c r="H420" s="2" t="s">
        <v>1194</v>
      </c>
      <c r="I420" s="2" t="s">
        <v>53</v>
      </c>
      <c r="J420" s="4"/>
      <c r="K420" s="4"/>
      <c r="L420" s="8"/>
      <c r="M420" s="29">
        <v>12.593129178974401</v>
      </c>
      <c r="N420" s="29">
        <v>-16.641180946917999</v>
      </c>
      <c r="O420" s="20">
        <f t="shared" si="8"/>
        <v>-13.641180946917999</v>
      </c>
      <c r="P420" s="22">
        <v>12.593129178974401</v>
      </c>
      <c r="Q420" s="22">
        <v>-13.641180946917999</v>
      </c>
      <c r="R420" s="2" t="s">
        <v>1210</v>
      </c>
    </row>
    <row r="421" spans="1:18" x14ac:dyDescent="0.2">
      <c r="A421" s="1" t="s">
        <v>1093</v>
      </c>
      <c r="B421" s="2" t="s">
        <v>48</v>
      </c>
      <c r="C421" s="3" t="s">
        <v>1181</v>
      </c>
      <c r="D421" s="2" t="s">
        <v>1179</v>
      </c>
      <c r="E421" s="4"/>
      <c r="F421" s="1" t="s">
        <v>58</v>
      </c>
      <c r="G421" s="1" t="s">
        <v>1197</v>
      </c>
      <c r="H421" s="2" t="s">
        <v>1194</v>
      </c>
      <c r="I421" s="2" t="s">
        <v>53</v>
      </c>
      <c r="J421" s="4"/>
      <c r="K421" s="4"/>
      <c r="L421" s="8"/>
      <c r="M421" s="29">
        <v>12.797612222483</v>
      </c>
      <c r="N421" s="29">
        <v>-16.7362881191947</v>
      </c>
      <c r="O421" s="20">
        <f t="shared" si="8"/>
        <v>-13.7362881191947</v>
      </c>
      <c r="P421" s="22">
        <v>12.797612222483</v>
      </c>
      <c r="Q421" s="22">
        <v>-13.7362881191947</v>
      </c>
      <c r="R421" s="2" t="s">
        <v>1210</v>
      </c>
    </row>
    <row r="422" spans="1:18" x14ac:dyDescent="0.2">
      <c r="A422" s="1" t="s">
        <v>1094</v>
      </c>
      <c r="B422" s="2" t="s">
        <v>48</v>
      </c>
      <c r="C422" s="3" t="s">
        <v>1181</v>
      </c>
      <c r="D422" s="2" t="s">
        <v>1179</v>
      </c>
      <c r="E422" s="4"/>
      <c r="F422" s="1" t="s">
        <v>58</v>
      </c>
      <c r="G422" s="1" t="s">
        <v>1197</v>
      </c>
      <c r="H422" s="2" t="s">
        <v>1194</v>
      </c>
      <c r="I422" s="2" t="s">
        <v>53</v>
      </c>
      <c r="J422" s="4"/>
      <c r="K422" s="4"/>
      <c r="L422" s="8"/>
      <c r="M422" s="29">
        <v>13.1861647847926</v>
      </c>
      <c r="N422" s="29">
        <v>-16.1233092947984</v>
      </c>
      <c r="O422" s="20">
        <f t="shared" si="8"/>
        <v>-13.1233092947984</v>
      </c>
      <c r="P422" s="22">
        <v>13.1861647847926</v>
      </c>
      <c r="Q422" s="22">
        <v>-13.1233092947984</v>
      </c>
      <c r="R422" s="2" t="s">
        <v>1210</v>
      </c>
    </row>
    <row r="423" spans="1:18" x14ac:dyDescent="0.2">
      <c r="A423" s="1" t="s">
        <v>1095</v>
      </c>
      <c r="B423" s="2" t="s">
        <v>48</v>
      </c>
      <c r="C423" s="3" t="s">
        <v>1181</v>
      </c>
      <c r="D423" s="2" t="s">
        <v>1179</v>
      </c>
      <c r="E423" s="4"/>
      <c r="F423" s="1" t="s">
        <v>58</v>
      </c>
      <c r="G423" s="1" t="s">
        <v>1197</v>
      </c>
      <c r="H423" s="2" t="s">
        <v>1194</v>
      </c>
      <c r="I423" s="2" t="s">
        <v>53</v>
      </c>
      <c r="J423" s="4"/>
      <c r="K423" s="4"/>
      <c r="L423" s="8"/>
      <c r="M423" s="29">
        <v>13.036971116295501</v>
      </c>
      <c r="N423" s="29">
        <v>-17.0932195278268</v>
      </c>
      <c r="O423" s="20">
        <f t="shared" si="8"/>
        <v>-14.0932195278268</v>
      </c>
      <c r="P423" s="22">
        <v>13.036971116295501</v>
      </c>
      <c r="Q423" s="22">
        <v>-14.0932195278268</v>
      </c>
      <c r="R423" s="2" t="s">
        <v>1210</v>
      </c>
    </row>
    <row r="424" spans="1:18" x14ac:dyDescent="0.2">
      <c r="A424" s="1" t="s">
        <v>1096</v>
      </c>
      <c r="B424" s="2" t="s">
        <v>48</v>
      </c>
      <c r="C424" s="3" t="s">
        <v>1181</v>
      </c>
      <c r="D424" s="2" t="s">
        <v>1179</v>
      </c>
      <c r="E424" s="4"/>
      <c r="F424" s="1" t="s">
        <v>58</v>
      </c>
      <c r="G424" s="1" t="s">
        <v>1197</v>
      </c>
      <c r="H424" s="2" t="s">
        <v>1194</v>
      </c>
      <c r="I424" s="2" t="s">
        <v>53</v>
      </c>
      <c r="J424" s="4"/>
      <c r="K424" s="4"/>
      <c r="L424" s="8"/>
      <c r="M424" s="29">
        <v>13.4909949918141</v>
      </c>
      <c r="N424" s="29">
        <v>-16.715596348763299</v>
      </c>
      <c r="O424" s="20">
        <f t="shared" si="8"/>
        <v>-13.715596348763299</v>
      </c>
      <c r="P424" s="22">
        <v>13.4909949918141</v>
      </c>
      <c r="Q424" s="22">
        <v>-13.715596348763299</v>
      </c>
      <c r="R424" s="2" t="s">
        <v>1210</v>
      </c>
    </row>
    <row r="425" spans="1:18" x14ac:dyDescent="0.2">
      <c r="A425" s="1" t="s">
        <v>1097</v>
      </c>
      <c r="B425" s="2" t="s">
        <v>48</v>
      </c>
      <c r="C425" s="3" t="s">
        <v>1181</v>
      </c>
      <c r="D425" s="2" t="s">
        <v>1179</v>
      </c>
      <c r="E425" s="4"/>
      <c r="F425" s="1" t="s">
        <v>58</v>
      </c>
      <c r="G425" s="1" t="s">
        <v>1197</v>
      </c>
      <c r="H425" s="2" t="s">
        <v>1194</v>
      </c>
      <c r="I425" s="2" t="s">
        <v>53</v>
      </c>
      <c r="J425" s="4"/>
      <c r="K425" s="4"/>
      <c r="L425" s="8"/>
      <c r="M425" s="29">
        <v>15.3520444510256</v>
      </c>
      <c r="N425" s="29">
        <v>-16.571690526255399</v>
      </c>
      <c r="O425" s="20">
        <f t="shared" si="8"/>
        <v>-13.571690526255399</v>
      </c>
      <c r="P425" s="22">
        <v>15.3520444510256</v>
      </c>
      <c r="Q425" s="22">
        <v>-13.571690526255399</v>
      </c>
      <c r="R425" s="2" t="s">
        <v>1210</v>
      </c>
    </row>
    <row r="426" spans="1:18" x14ac:dyDescent="0.2">
      <c r="A426" s="1" t="s">
        <v>1098</v>
      </c>
      <c r="B426" s="2" t="s">
        <v>48</v>
      </c>
      <c r="C426" s="3" t="s">
        <v>1181</v>
      </c>
      <c r="D426" s="2" t="s">
        <v>1179</v>
      </c>
      <c r="E426" s="4"/>
      <c r="F426" s="1" t="s">
        <v>58</v>
      </c>
      <c r="G426" s="1" t="s">
        <v>1197</v>
      </c>
      <c r="H426" s="2" t="s">
        <v>1194</v>
      </c>
      <c r="I426" s="2" t="s">
        <v>53</v>
      </c>
      <c r="J426" s="4"/>
      <c r="K426" s="4"/>
      <c r="L426" s="8"/>
      <c r="M426" s="29">
        <v>15.3735425679793</v>
      </c>
      <c r="N426" s="29">
        <v>-16.202288379979301</v>
      </c>
      <c r="O426" s="20">
        <f t="shared" si="8"/>
        <v>-13.202288379979301</v>
      </c>
      <c r="P426" s="22">
        <v>15.3735425679793</v>
      </c>
      <c r="Q426" s="22">
        <v>-13.202288379979301</v>
      </c>
      <c r="R426" s="2" t="s">
        <v>1210</v>
      </c>
    </row>
    <row r="427" spans="1:18" x14ac:dyDescent="0.2">
      <c r="A427" s="1" t="s">
        <v>1099</v>
      </c>
      <c r="B427" s="2" t="s">
        <v>48</v>
      </c>
      <c r="C427" s="3" t="s">
        <v>1181</v>
      </c>
      <c r="D427" s="2" t="s">
        <v>1179</v>
      </c>
      <c r="E427" s="4"/>
      <c r="F427" s="1" t="s">
        <v>58</v>
      </c>
      <c r="G427" s="1" t="s">
        <v>1197</v>
      </c>
      <c r="H427" s="2" t="s">
        <v>1194</v>
      </c>
      <c r="I427" s="2" t="s">
        <v>53</v>
      </c>
      <c r="J427" s="4"/>
      <c r="K427" s="4"/>
      <c r="L427" s="8"/>
      <c r="M427" s="29">
        <v>14.538018445507101</v>
      </c>
      <c r="N427" s="29">
        <v>-16.971469048646</v>
      </c>
      <c r="O427" s="20">
        <f t="shared" si="8"/>
        <v>-13.971469048646</v>
      </c>
      <c r="P427" s="22">
        <v>14.538018445507101</v>
      </c>
      <c r="Q427" s="22">
        <v>-13.971469048646</v>
      </c>
      <c r="R427" s="2" t="s">
        <v>1210</v>
      </c>
    </row>
    <row r="428" spans="1:18" x14ac:dyDescent="0.2">
      <c r="A428" s="1" t="s">
        <v>1100</v>
      </c>
      <c r="B428" s="2" t="s">
        <v>48</v>
      </c>
      <c r="C428" s="3" t="s">
        <v>1181</v>
      </c>
      <c r="D428" s="2" t="s">
        <v>1179</v>
      </c>
      <c r="E428" s="4"/>
      <c r="F428" s="1" t="s">
        <v>58</v>
      </c>
      <c r="G428" s="1" t="s">
        <v>1197</v>
      </c>
      <c r="H428" s="2" t="s">
        <v>1194</v>
      </c>
      <c r="I428" s="2" t="s">
        <v>53</v>
      </c>
      <c r="J428" s="4"/>
      <c r="K428" s="4"/>
      <c r="L428" s="8"/>
      <c r="M428" s="29">
        <v>14.597587129283299</v>
      </c>
      <c r="N428" s="29">
        <v>-15.895299649353801</v>
      </c>
      <c r="O428" s="20">
        <f t="shared" si="8"/>
        <v>-12.895299649353801</v>
      </c>
      <c r="P428" s="22">
        <v>14.597587129283299</v>
      </c>
      <c r="Q428" s="22">
        <v>-12.895299649353801</v>
      </c>
      <c r="R428" s="2" t="s">
        <v>1210</v>
      </c>
    </row>
    <row r="429" spans="1:18" x14ac:dyDescent="0.2">
      <c r="A429" s="1" t="s">
        <v>1101</v>
      </c>
      <c r="B429" s="2" t="s">
        <v>48</v>
      </c>
      <c r="C429" s="3" t="s">
        <v>1181</v>
      </c>
      <c r="D429" s="2" t="s">
        <v>1179</v>
      </c>
      <c r="E429" s="4"/>
      <c r="F429" s="1" t="s">
        <v>58</v>
      </c>
      <c r="G429" s="1" t="s">
        <v>1197</v>
      </c>
      <c r="H429" s="2" t="s">
        <v>1194</v>
      </c>
      <c r="I429" s="2" t="s">
        <v>53</v>
      </c>
      <c r="J429" s="4"/>
      <c r="K429" s="4"/>
      <c r="L429" s="8"/>
      <c r="M429" s="29">
        <v>14.3372257690036</v>
      </c>
      <c r="N429" s="29">
        <v>-16.849100811261</v>
      </c>
      <c r="O429" s="20">
        <f t="shared" si="8"/>
        <v>-13.849100811261</v>
      </c>
      <c r="P429" s="22">
        <v>14.3372257690036</v>
      </c>
      <c r="Q429" s="22">
        <v>-13.849100811261</v>
      </c>
      <c r="R429" s="2" t="s">
        <v>1210</v>
      </c>
    </row>
    <row r="430" spans="1:18" x14ac:dyDescent="0.2">
      <c r="A430" s="1" t="s">
        <v>1102</v>
      </c>
      <c r="B430" s="2" t="s">
        <v>48</v>
      </c>
      <c r="C430" s="3" t="s">
        <v>1181</v>
      </c>
      <c r="D430" s="2" t="s">
        <v>1179</v>
      </c>
      <c r="E430" s="4"/>
      <c r="F430" s="1" t="s">
        <v>58</v>
      </c>
      <c r="G430" s="1" t="s">
        <v>1197</v>
      </c>
      <c r="H430" s="2" t="s">
        <v>1194</v>
      </c>
      <c r="I430" s="2" t="s">
        <v>53</v>
      </c>
      <c r="J430" s="4"/>
      <c r="K430" s="4"/>
      <c r="L430" s="8"/>
      <c r="M430" s="29">
        <v>13.5575122452565</v>
      </c>
      <c r="N430" s="29">
        <v>-15.7526276901387</v>
      </c>
      <c r="O430" s="20">
        <f t="shared" si="8"/>
        <v>-12.7526276901387</v>
      </c>
      <c r="P430" s="22">
        <v>13.5575122452565</v>
      </c>
      <c r="Q430" s="22">
        <v>-12.7526276901387</v>
      </c>
      <c r="R430" s="2" t="s">
        <v>1210</v>
      </c>
    </row>
    <row r="431" spans="1:18" x14ac:dyDescent="0.2">
      <c r="A431" s="1" t="s">
        <v>1103</v>
      </c>
      <c r="B431" s="2" t="s">
        <v>48</v>
      </c>
      <c r="C431" s="3" t="s">
        <v>1181</v>
      </c>
      <c r="D431" s="2" t="s">
        <v>1179</v>
      </c>
      <c r="E431" s="4"/>
      <c r="F431" s="1" t="s">
        <v>58</v>
      </c>
      <c r="G431" s="1" t="s">
        <v>1197</v>
      </c>
      <c r="H431" s="2" t="s">
        <v>1194</v>
      </c>
      <c r="I431" s="2" t="s">
        <v>53</v>
      </c>
      <c r="J431" s="4"/>
      <c r="K431" s="4"/>
      <c r="L431" s="8"/>
      <c r="M431" s="29">
        <v>12.9491045851235</v>
      </c>
      <c r="N431" s="29">
        <v>-16.169250587888001</v>
      </c>
      <c r="O431" s="20">
        <f t="shared" si="8"/>
        <v>-13.169250587888001</v>
      </c>
      <c r="P431" s="22">
        <v>12.9491045851235</v>
      </c>
      <c r="Q431" s="22">
        <v>-13.169250587888001</v>
      </c>
      <c r="R431" s="2" t="s">
        <v>1210</v>
      </c>
    </row>
    <row r="432" spans="1:18" x14ac:dyDescent="0.2">
      <c r="A432" s="1" t="s">
        <v>1104</v>
      </c>
      <c r="B432" s="2" t="s">
        <v>48</v>
      </c>
      <c r="C432" s="3" t="s">
        <v>1181</v>
      </c>
      <c r="D432" s="2" t="s">
        <v>1179</v>
      </c>
      <c r="E432" s="4"/>
      <c r="F432" s="1" t="s">
        <v>58</v>
      </c>
      <c r="G432" s="1" t="s">
        <v>1197</v>
      </c>
      <c r="H432" s="2" t="s">
        <v>1194</v>
      </c>
      <c r="I432" s="2" t="s">
        <v>53</v>
      </c>
      <c r="J432" s="4"/>
      <c r="K432" s="4"/>
      <c r="L432" s="8"/>
      <c r="M432" s="29">
        <v>13.184349687868499</v>
      </c>
      <c r="N432" s="29">
        <v>-16.760193784677501</v>
      </c>
      <c r="O432" s="20">
        <f t="shared" si="8"/>
        <v>-13.760193784677501</v>
      </c>
      <c r="P432" s="22">
        <v>13.184349687868499</v>
      </c>
      <c r="Q432" s="22">
        <v>-13.760193784677501</v>
      </c>
      <c r="R432" s="2" t="s">
        <v>1210</v>
      </c>
    </row>
    <row r="433" spans="1:18" x14ac:dyDescent="0.2">
      <c r="A433" s="1" t="s">
        <v>1105</v>
      </c>
      <c r="B433" s="2" t="s">
        <v>48</v>
      </c>
      <c r="C433" s="3" t="s">
        <v>1181</v>
      </c>
      <c r="D433" s="2" t="s">
        <v>1179</v>
      </c>
      <c r="E433" s="4"/>
      <c r="F433" s="1" t="s">
        <v>58</v>
      </c>
      <c r="G433" s="1" t="s">
        <v>1197</v>
      </c>
      <c r="H433" s="2" t="s">
        <v>1194</v>
      </c>
      <c r="I433" s="2" t="s">
        <v>53</v>
      </c>
      <c r="J433" s="4"/>
      <c r="K433" s="4"/>
      <c r="L433" s="8"/>
      <c r="M433" s="29">
        <v>13.4684694026122</v>
      </c>
      <c r="N433" s="29">
        <v>-16.642070440934202</v>
      </c>
      <c r="O433" s="20">
        <f t="shared" si="8"/>
        <v>-13.642070440934202</v>
      </c>
      <c r="P433" s="22">
        <v>13.4684694026122</v>
      </c>
      <c r="Q433" s="22">
        <v>-13.642070440934202</v>
      </c>
      <c r="R433" s="2" t="s">
        <v>1210</v>
      </c>
    </row>
    <row r="434" spans="1:18" x14ac:dyDescent="0.2">
      <c r="A434" s="1" t="s">
        <v>1106</v>
      </c>
      <c r="B434" s="2" t="s">
        <v>48</v>
      </c>
      <c r="C434" s="3" t="s">
        <v>1181</v>
      </c>
      <c r="D434" s="2" t="s">
        <v>1179</v>
      </c>
      <c r="E434" s="4"/>
      <c r="F434" s="1" t="s">
        <v>58</v>
      </c>
      <c r="G434" s="1" t="s">
        <v>1197</v>
      </c>
      <c r="H434" s="2" t="s">
        <v>1194</v>
      </c>
      <c r="I434" s="2" t="s">
        <v>53</v>
      </c>
      <c r="J434" s="4"/>
      <c r="K434" s="4"/>
      <c r="L434" s="8"/>
      <c r="M434" s="29">
        <v>13.349864453762599</v>
      </c>
      <c r="N434" s="29">
        <v>-16.602250352060299</v>
      </c>
      <c r="O434" s="20">
        <f t="shared" si="8"/>
        <v>-13.602250352060299</v>
      </c>
      <c r="P434" s="22">
        <v>13.349864453762599</v>
      </c>
      <c r="Q434" s="22">
        <v>-13.602250352060299</v>
      </c>
      <c r="R434" s="2" t="s">
        <v>1210</v>
      </c>
    </row>
    <row r="435" spans="1:18" x14ac:dyDescent="0.2">
      <c r="A435" s="1" t="s">
        <v>1107</v>
      </c>
      <c r="B435" s="2" t="s">
        <v>48</v>
      </c>
      <c r="C435" s="3" t="s">
        <v>1181</v>
      </c>
      <c r="D435" s="2" t="s">
        <v>1179</v>
      </c>
      <c r="E435" s="4"/>
      <c r="F435" s="1" t="s">
        <v>58</v>
      </c>
      <c r="G435" s="1" t="s">
        <v>1197</v>
      </c>
      <c r="H435" s="2" t="s">
        <v>1194</v>
      </c>
      <c r="I435" s="2" t="s">
        <v>53</v>
      </c>
      <c r="J435" s="4"/>
      <c r="K435" s="4"/>
      <c r="L435" s="8"/>
      <c r="M435" s="29">
        <v>13.511882727845601</v>
      </c>
      <c r="N435" s="29">
        <v>-16.451897505319799</v>
      </c>
      <c r="O435" s="20">
        <f t="shared" si="8"/>
        <v>-13.451897505319799</v>
      </c>
      <c r="P435" s="22">
        <v>13.511882727845601</v>
      </c>
      <c r="Q435" s="22">
        <v>-13.451897505319799</v>
      </c>
      <c r="R435" s="2" t="s">
        <v>1210</v>
      </c>
    </row>
    <row r="436" spans="1:18" x14ac:dyDescent="0.2">
      <c r="A436" s="1" t="s">
        <v>1108</v>
      </c>
      <c r="B436" s="2" t="s">
        <v>48</v>
      </c>
      <c r="C436" s="3" t="s">
        <v>1181</v>
      </c>
      <c r="D436" s="2" t="s">
        <v>1179</v>
      </c>
      <c r="E436" s="4"/>
      <c r="F436" s="1" t="s">
        <v>58</v>
      </c>
      <c r="G436" s="1" t="s">
        <v>1197</v>
      </c>
      <c r="H436" s="2" t="s">
        <v>1194</v>
      </c>
      <c r="I436" s="2" t="s">
        <v>53</v>
      </c>
      <c r="J436" s="4"/>
      <c r="K436" s="4"/>
      <c r="L436" s="8"/>
      <c r="M436" s="29">
        <v>13.4905495432472</v>
      </c>
      <c r="N436" s="29">
        <v>-16.098889648105001</v>
      </c>
      <c r="O436" s="20">
        <f t="shared" si="8"/>
        <v>-13.098889648105001</v>
      </c>
      <c r="P436" s="22">
        <v>13.4905495432472</v>
      </c>
      <c r="Q436" s="22">
        <v>-13.098889648105001</v>
      </c>
      <c r="R436" s="2" t="s">
        <v>1210</v>
      </c>
    </row>
    <row r="437" spans="1:18" x14ac:dyDescent="0.2">
      <c r="A437" s="1" t="s">
        <v>1109</v>
      </c>
      <c r="B437" s="2" t="s">
        <v>48</v>
      </c>
      <c r="C437" s="3" t="s">
        <v>1181</v>
      </c>
      <c r="D437" s="2" t="s">
        <v>1179</v>
      </c>
      <c r="E437" s="4"/>
      <c r="F437" s="1" t="s">
        <v>58</v>
      </c>
      <c r="G437" s="1" t="s">
        <v>1197</v>
      </c>
      <c r="H437" s="2" t="s">
        <v>1194</v>
      </c>
      <c r="I437" s="2" t="s">
        <v>53</v>
      </c>
      <c r="J437" s="4"/>
      <c r="K437" s="4"/>
      <c r="L437" s="8"/>
      <c r="M437" s="29">
        <v>13.3065253496196</v>
      </c>
      <c r="N437" s="29">
        <v>-16.410999544869899</v>
      </c>
      <c r="O437" s="20">
        <f t="shared" si="8"/>
        <v>-13.410999544869899</v>
      </c>
      <c r="P437" s="22">
        <v>13.3065253496196</v>
      </c>
      <c r="Q437" s="22">
        <v>-13.410999544869899</v>
      </c>
      <c r="R437" s="2" t="s">
        <v>1210</v>
      </c>
    </row>
    <row r="438" spans="1:18" x14ac:dyDescent="0.2">
      <c r="A438" s="1" t="s">
        <v>1110</v>
      </c>
      <c r="B438" s="2" t="s">
        <v>48</v>
      </c>
      <c r="C438" s="3" t="s">
        <v>1181</v>
      </c>
      <c r="D438" s="2" t="s">
        <v>1179</v>
      </c>
      <c r="E438" s="4"/>
      <c r="F438" s="1" t="s">
        <v>58</v>
      </c>
      <c r="G438" s="1" t="s">
        <v>1197</v>
      </c>
      <c r="H438" s="2" t="s">
        <v>1194</v>
      </c>
      <c r="I438" s="2" t="s">
        <v>53</v>
      </c>
      <c r="J438" s="4"/>
      <c r="K438" s="4"/>
      <c r="L438" s="8"/>
      <c r="M438" s="29">
        <v>13.5581785371023</v>
      </c>
      <c r="N438" s="29">
        <v>-16.230409801347399</v>
      </c>
      <c r="O438" s="20">
        <f t="shared" si="8"/>
        <v>-13.230409801347399</v>
      </c>
      <c r="P438" s="22">
        <v>13.5581785371023</v>
      </c>
      <c r="Q438" s="22">
        <v>-13.230409801347399</v>
      </c>
      <c r="R438" s="2" t="s">
        <v>1210</v>
      </c>
    </row>
    <row r="439" spans="1:18" x14ac:dyDescent="0.2">
      <c r="A439" s="1" t="s">
        <v>1111</v>
      </c>
      <c r="B439" s="2" t="s">
        <v>48</v>
      </c>
      <c r="C439" s="3" t="s">
        <v>1181</v>
      </c>
      <c r="D439" s="2" t="s">
        <v>1179</v>
      </c>
      <c r="E439" s="4"/>
      <c r="F439" s="1" t="s">
        <v>58</v>
      </c>
      <c r="G439" s="1" t="s">
        <v>1197</v>
      </c>
      <c r="H439" s="2" t="s">
        <v>1194</v>
      </c>
      <c r="I439" s="2" t="s">
        <v>53</v>
      </c>
      <c r="J439" s="4"/>
      <c r="K439" s="4"/>
      <c r="L439" s="8"/>
      <c r="M439" s="29">
        <v>13.6851496866733</v>
      </c>
      <c r="N439" s="29">
        <v>-15.9283947133233</v>
      </c>
      <c r="O439" s="20">
        <f t="shared" si="8"/>
        <v>-12.9283947133233</v>
      </c>
      <c r="P439" s="22">
        <v>13.6851496866733</v>
      </c>
      <c r="Q439" s="22">
        <v>-12.9283947133233</v>
      </c>
      <c r="R439" s="2" t="s">
        <v>1210</v>
      </c>
    </row>
    <row r="440" spans="1:18" x14ac:dyDescent="0.2">
      <c r="A440" s="1" t="s">
        <v>1112</v>
      </c>
      <c r="B440" s="2" t="s">
        <v>48</v>
      </c>
      <c r="C440" s="3" t="s">
        <v>1181</v>
      </c>
      <c r="D440" s="2" t="s">
        <v>1179</v>
      </c>
      <c r="E440" s="4"/>
      <c r="F440" s="1" t="s">
        <v>58</v>
      </c>
      <c r="G440" s="1" t="s">
        <v>1197</v>
      </c>
      <c r="H440" s="2" t="s">
        <v>1194</v>
      </c>
      <c r="I440" s="2" t="s">
        <v>53</v>
      </c>
      <c r="J440" s="4"/>
      <c r="K440" s="4"/>
      <c r="L440" s="8"/>
      <c r="M440" s="29">
        <v>14.079028590795</v>
      </c>
      <c r="N440" s="29">
        <v>-16.117939274861602</v>
      </c>
      <c r="O440" s="20">
        <f t="shared" si="8"/>
        <v>-13.117939274861602</v>
      </c>
      <c r="P440" s="22">
        <v>14.079028590795</v>
      </c>
      <c r="Q440" s="22">
        <v>-13.117939274861602</v>
      </c>
      <c r="R440" s="2" t="s">
        <v>1210</v>
      </c>
    </row>
    <row r="441" spans="1:18" x14ac:dyDescent="0.2">
      <c r="A441" s="1" t="s">
        <v>1113</v>
      </c>
      <c r="B441" s="2" t="s">
        <v>48</v>
      </c>
      <c r="C441" s="3" t="s">
        <v>1181</v>
      </c>
      <c r="D441" s="2" t="s">
        <v>1179</v>
      </c>
      <c r="E441" s="4"/>
      <c r="F441" s="1" t="s">
        <v>58</v>
      </c>
      <c r="G441" s="1" t="s">
        <v>1197</v>
      </c>
      <c r="H441" s="2" t="s">
        <v>1194</v>
      </c>
      <c r="I441" s="2" t="s">
        <v>53</v>
      </c>
      <c r="J441" s="4"/>
      <c r="K441" s="4"/>
      <c r="L441" s="8"/>
      <c r="M441" s="29">
        <v>13.7435952358055</v>
      </c>
      <c r="N441" s="29">
        <v>-16.303376064914001</v>
      </c>
      <c r="O441" s="20">
        <f t="shared" si="8"/>
        <v>-13.303376064914001</v>
      </c>
      <c r="P441" s="22">
        <v>13.7435952358055</v>
      </c>
      <c r="Q441" s="22">
        <v>-13.303376064914001</v>
      </c>
      <c r="R441" s="2" t="s">
        <v>1210</v>
      </c>
    </row>
    <row r="442" spans="1:18" x14ac:dyDescent="0.2">
      <c r="A442" s="1" t="s">
        <v>1114</v>
      </c>
      <c r="B442" s="2" t="s">
        <v>48</v>
      </c>
      <c r="C442" s="3" t="s">
        <v>1181</v>
      </c>
      <c r="D442" s="2" t="s">
        <v>1179</v>
      </c>
      <c r="E442" s="4"/>
      <c r="F442" s="1" t="s">
        <v>58</v>
      </c>
      <c r="G442" s="1" t="s">
        <v>1197</v>
      </c>
      <c r="H442" s="2" t="s">
        <v>1194</v>
      </c>
      <c r="I442" s="2" t="s">
        <v>53</v>
      </c>
      <c r="J442" s="4"/>
      <c r="K442" s="4"/>
      <c r="L442" s="8"/>
      <c r="M442" s="29">
        <v>13.6334570768528</v>
      </c>
      <c r="N442" s="29">
        <v>-16.203815402083599</v>
      </c>
      <c r="O442" s="20">
        <f t="shared" si="8"/>
        <v>-13.203815402083599</v>
      </c>
      <c r="P442" s="22">
        <v>13.6334570768528</v>
      </c>
      <c r="Q442" s="22">
        <v>-13.203815402083599</v>
      </c>
      <c r="R442" s="2" t="s">
        <v>1210</v>
      </c>
    </row>
    <row r="443" spans="1:18" x14ac:dyDescent="0.2">
      <c r="A443" s="1" t="s">
        <v>1115</v>
      </c>
      <c r="B443" s="2" t="s">
        <v>48</v>
      </c>
      <c r="C443" s="3" t="s">
        <v>1181</v>
      </c>
      <c r="D443" s="2" t="s">
        <v>1179</v>
      </c>
      <c r="E443" s="4"/>
      <c r="F443" s="1" t="s">
        <v>58</v>
      </c>
      <c r="G443" s="1" t="s">
        <v>1197</v>
      </c>
      <c r="H443" s="2" t="s">
        <v>1194</v>
      </c>
      <c r="I443" s="2" t="s">
        <v>53</v>
      </c>
      <c r="J443" s="4"/>
      <c r="K443" s="4"/>
      <c r="L443" s="8"/>
      <c r="M443" s="29">
        <v>13.353989277586599</v>
      </c>
      <c r="N443" s="29">
        <v>-16.291553953445401</v>
      </c>
      <c r="O443" s="20">
        <f t="shared" si="8"/>
        <v>-13.291553953445401</v>
      </c>
      <c r="P443" s="22">
        <v>13.353989277586599</v>
      </c>
      <c r="Q443" s="22">
        <v>-13.291553953445401</v>
      </c>
      <c r="R443" s="2" t="s">
        <v>1210</v>
      </c>
    </row>
    <row r="444" spans="1:18" x14ac:dyDescent="0.2">
      <c r="A444" s="1" t="s">
        <v>1116</v>
      </c>
      <c r="B444" s="2" t="s">
        <v>48</v>
      </c>
      <c r="C444" s="3" t="s">
        <v>1181</v>
      </c>
      <c r="D444" s="2" t="s">
        <v>1179</v>
      </c>
      <c r="E444" s="4"/>
      <c r="F444" s="1" t="s">
        <v>58</v>
      </c>
      <c r="G444" s="1" t="s">
        <v>1197</v>
      </c>
      <c r="H444" s="2" t="s">
        <v>1194</v>
      </c>
      <c r="I444" s="2" t="s">
        <v>53</v>
      </c>
      <c r="J444" s="4"/>
      <c r="K444" s="4"/>
      <c r="L444" s="8"/>
      <c r="M444" s="29">
        <v>12.457493655473</v>
      </c>
      <c r="N444" s="29">
        <v>-16.132166750717701</v>
      </c>
      <c r="O444" s="20">
        <f t="shared" ref="O444:O507" si="9">N444+3</f>
        <v>-13.132166750717701</v>
      </c>
      <c r="P444" s="22">
        <v>12.457493655473</v>
      </c>
      <c r="Q444" s="22">
        <v>-13.132166750717701</v>
      </c>
      <c r="R444" s="2" t="s">
        <v>1210</v>
      </c>
    </row>
    <row r="445" spans="1:18" x14ac:dyDescent="0.2">
      <c r="A445" s="1" t="s">
        <v>1117</v>
      </c>
      <c r="B445" s="2" t="s">
        <v>48</v>
      </c>
      <c r="C445" s="3" t="s">
        <v>1181</v>
      </c>
      <c r="D445" s="2" t="s">
        <v>1179</v>
      </c>
      <c r="E445" s="4"/>
      <c r="F445" s="1" t="s">
        <v>58</v>
      </c>
      <c r="G445" s="1" t="s">
        <v>1197</v>
      </c>
      <c r="H445" s="2" t="s">
        <v>1194</v>
      </c>
      <c r="I445" s="2" t="s">
        <v>53</v>
      </c>
      <c r="J445" s="4"/>
      <c r="K445" s="4"/>
      <c r="L445" s="8"/>
      <c r="M445" s="29">
        <v>13.782141149103101</v>
      </c>
      <c r="N445" s="29">
        <v>-16.658706995133901</v>
      </c>
      <c r="O445" s="20">
        <f t="shared" si="9"/>
        <v>-13.658706995133901</v>
      </c>
      <c r="P445" s="22">
        <v>13.782141149103101</v>
      </c>
      <c r="Q445" s="22">
        <v>-13.658706995133901</v>
      </c>
      <c r="R445" s="2" t="s">
        <v>1210</v>
      </c>
    </row>
    <row r="446" spans="1:18" x14ac:dyDescent="0.2">
      <c r="A446" s="1" t="s">
        <v>1118</v>
      </c>
      <c r="B446" s="2" t="s">
        <v>48</v>
      </c>
      <c r="C446" s="3" t="s">
        <v>1181</v>
      </c>
      <c r="D446" s="2" t="s">
        <v>1179</v>
      </c>
      <c r="E446" s="4"/>
      <c r="F446" s="1" t="s">
        <v>58</v>
      </c>
      <c r="G446" s="1" t="s">
        <v>1197</v>
      </c>
      <c r="H446" s="2" t="s">
        <v>1194</v>
      </c>
      <c r="I446" s="2" t="s">
        <v>53</v>
      </c>
      <c r="J446" s="4"/>
      <c r="K446" s="4"/>
      <c r="L446" s="8"/>
      <c r="M446" s="29">
        <v>13.2547022007726</v>
      </c>
      <c r="N446" s="29">
        <v>-16.226196257744299</v>
      </c>
      <c r="O446" s="20">
        <f t="shared" si="9"/>
        <v>-13.226196257744299</v>
      </c>
      <c r="P446" s="22">
        <v>13.2547022007726</v>
      </c>
      <c r="Q446" s="22">
        <v>-13.226196257744299</v>
      </c>
      <c r="R446" s="2" t="s">
        <v>1210</v>
      </c>
    </row>
    <row r="447" spans="1:18" x14ac:dyDescent="0.2">
      <c r="A447" s="1" t="s">
        <v>1119</v>
      </c>
      <c r="B447" s="2" t="s">
        <v>48</v>
      </c>
      <c r="C447" s="3" t="s">
        <v>1181</v>
      </c>
      <c r="D447" s="2" t="s">
        <v>1179</v>
      </c>
      <c r="E447" s="4"/>
      <c r="F447" s="1" t="s">
        <v>58</v>
      </c>
      <c r="G447" s="1" t="s">
        <v>1197</v>
      </c>
      <c r="H447" s="2" t="s">
        <v>1194</v>
      </c>
      <c r="I447" s="2" t="s">
        <v>53</v>
      </c>
      <c r="J447" s="4"/>
      <c r="K447" s="4"/>
      <c r="L447" s="8"/>
      <c r="M447" s="29">
        <v>13.581822675208601</v>
      </c>
      <c r="N447" s="29">
        <v>-15.907399477551399</v>
      </c>
      <c r="O447" s="20">
        <f t="shared" si="9"/>
        <v>-12.907399477551399</v>
      </c>
      <c r="P447" s="22">
        <v>13.581822675208601</v>
      </c>
      <c r="Q447" s="22">
        <v>-12.907399477551399</v>
      </c>
      <c r="R447" s="2" t="s">
        <v>1210</v>
      </c>
    </row>
    <row r="448" spans="1:18" x14ac:dyDescent="0.2">
      <c r="A448" s="1" t="s">
        <v>1120</v>
      </c>
      <c r="B448" s="2" t="s">
        <v>48</v>
      </c>
      <c r="C448" s="3" t="s">
        <v>1181</v>
      </c>
      <c r="D448" s="2" t="s">
        <v>1179</v>
      </c>
      <c r="E448" s="4"/>
      <c r="F448" s="1" t="s">
        <v>58</v>
      </c>
      <c r="G448" s="1" t="s">
        <v>1197</v>
      </c>
      <c r="H448" s="2" t="s">
        <v>1194</v>
      </c>
      <c r="I448" s="2" t="s">
        <v>53</v>
      </c>
      <c r="J448" s="4"/>
      <c r="K448" s="4"/>
      <c r="L448" s="8"/>
      <c r="M448" s="29">
        <v>12.9685084688304</v>
      </c>
      <c r="N448" s="29">
        <v>-16.7098212255733</v>
      </c>
      <c r="O448" s="20">
        <f t="shared" si="9"/>
        <v>-13.7098212255733</v>
      </c>
      <c r="P448" s="22">
        <v>12.9685084688304</v>
      </c>
      <c r="Q448" s="22">
        <v>-13.7098212255733</v>
      </c>
      <c r="R448" s="2" t="s">
        <v>1210</v>
      </c>
    </row>
    <row r="449" spans="1:18" x14ac:dyDescent="0.2">
      <c r="A449" s="1" t="s">
        <v>1121</v>
      </c>
      <c r="B449" s="2" t="s">
        <v>48</v>
      </c>
      <c r="C449" s="3" t="s">
        <v>1181</v>
      </c>
      <c r="D449" s="2" t="s">
        <v>1179</v>
      </c>
      <c r="E449" s="4"/>
      <c r="F449" s="1" t="s">
        <v>58</v>
      </c>
      <c r="G449" s="1" t="s">
        <v>1197</v>
      </c>
      <c r="H449" s="2" t="s">
        <v>1194</v>
      </c>
      <c r="I449" s="2" t="s">
        <v>53</v>
      </c>
      <c r="J449" s="4"/>
      <c r="K449" s="4"/>
      <c r="L449" s="8"/>
      <c r="M449" s="29">
        <v>12.9523460943429</v>
      </c>
      <c r="N449" s="29">
        <v>-16.513562652160399</v>
      </c>
      <c r="O449" s="20">
        <f t="shared" si="9"/>
        <v>-13.513562652160399</v>
      </c>
      <c r="P449" s="22">
        <v>12.9523460943429</v>
      </c>
      <c r="Q449" s="22">
        <v>-13.513562652160399</v>
      </c>
      <c r="R449" s="2" t="s">
        <v>1210</v>
      </c>
    </row>
    <row r="450" spans="1:18" x14ac:dyDescent="0.2">
      <c r="A450" s="1" t="s">
        <v>1122</v>
      </c>
      <c r="B450" s="2" t="s">
        <v>48</v>
      </c>
      <c r="C450" s="3" t="s">
        <v>1181</v>
      </c>
      <c r="D450" s="2" t="s">
        <v>1179</v>
      </c>
      <c r="E450" s="4"/>
      <c r="F450" s="1" t="s">
        <v>58</v>
      </c>
      <c r="G450" s="1" t="s">
        <v>1197</v>
      </c>
      <c r="H450" s="2" t="s">
        <v>1194</v>
      </c>
      <c r="I450" s="2" t="s">
        <v>53</v>
      </c>
      <c r="J450" s="4"/>
      <c r="K450" s="4"/>
      <c r="L450" s="8"/>
      <c r="M450" s="29">
        <v>13.0621833793506</v>
      </c>
      <c r="N450" s="29">
        <v>-16.895567953028401</v>
      </c>
      <c r="O450" s="20">
        <f t="shared" si="9"/>
        <v>-13.895567953028401</v>
      </c>
      <c r="P450" s="22">
        <v>13.0621833793506</v>
      </c>
      <c r="Q450" s="22">
        <v>-13.895567953028401</v>
      </c>
      <c r="R450" s="2" t="s">
        <v>1210</v>
      </c>
    </row>
    <row r="451" spans="1:18" x14ac:dyDescent="0.2">
      <c r="A451" s="1" t="s">
        <v>1123</v>
      </c>
      <c r="B451" s="2" t="s">
        <v>48</v>
      </c>
      <c r="C451" s="3" t="s">
        <v>1181</v>
      </c>
      <c r="D451" s="2" t="s">
        <v>1179</v>
      </c>
      <c r="E451" s="4"/>
      <c r="F451" s="1" t="s">
        <v>58</v>
      </c>
      <c r="G451" s="1" t="s">
        <v>1197</v>
      </c>
      <c r="H451" s="2" t="s">
        <v>1194</v>
      </c>
      <c r="I451" s="2" t="s">
        <v>53</v>
      </c>
      <c r="J451" s="4"/>
      <c r="K451" s="4"/>
      <c r="L451" s="8"/>
      <c r="M451" s="29">
        <v>13.2455624675035</v>
      </c>
      <c r="N451" s="29">
        <v>-15.6136475159733</v>
      </c>
      <c r="O451" s="20">
        <f t="shared" si="9"/>
        <v>-12.6136475159733</v>
      </c>
      <c r="P451" s="22">
        <v>13.2455624675035</v>
      </c>
      <c r="Q451" s="22">
        <v>-12.6136475159733</v>
      </c>
      <c r="R451" s="2" t="s">
        <v>1210</v>
      </c>
    </row>
    <row r="452" spans="1:18" x14ac:dyDescent="0.2">
      <c r="A452" s="1" t="s">
        <v>1124</v>
      </c>
      <c r="B452" s="2" t="s">
        <v>48</v>
      </c>
      <c r="C452" s="3" t="s">
        <v>1181</v>
      </c>
      <c r="D452" s="2" t="s">
        <v>1179</v>
      </c>
      <c r="E452" s="4"/>
      <c r="F452" s="1" t="s">
        <v>58</v>
      </c>
      <c r="G452" s="1" t="s">
        <v>1197</v>
      </c>
      <c r="H452" s="2" t="s">
        <v>1194</v>
      </c>
      <c r="I452" s="2" t="s">
        <v>53</v>
      </c>
      <c r="J452" s="4"/>
      <c r="K452" s="4"/>
      <c r="L452" s="8"/>
      <c r="M452" s="29">
        <v>12.4362762663608</v>
      </c>
      <c r="N452" s="29">
        <v>-16.306839977226002</v>
      </c>
      <c r="O452" s="20">
        <f t="shared" si="9"/>
        <v>-13.306839977226002</v>
      </c>
      <c r="P452" s="22">
        <v>12.4362762663608</v>
      </c>
      <c r="Q452" s="22">
        <v>-13.306839977226002</v>
      </c>
      <c r="R452" s="2" t="s">
        <v>1210</v>
      </c>
    </row>
    <row r="453" spans="1:18" x14ac:dyDescent="0.2">
      <c r="A453" s="1" t="s">
        <v>1125</v>
      </c>
      <c r="B453" s="2" t="s">
        <v>48</v>
      </c>
      <c r="C453" s="3" t="s">
        <v>1181</v>
      </c>
      <c r="D453" s="2" t="s">
        <v>1179</v>
      </c>
      <c r="E453" s="4"/>
      <c r="F453" s="1" t="s">
        <v>58</v>
      </c>
      <c r="G453" s="1" t="s">
        <v>1197</v>
      </c>
      <c r="H453" s="2" t="s">
        <v>1194</v>
      </c>
      <c r="I453" s="2" t="s">
        <v>53</v>
      </c>
      <c r="J453" s="4"/>
      <c r="K453" s="4"/>
      <c r="L453" s="8"/>
      <c r="M453" s="29">
        <v>13.4531267624486</v>
      </c>
      <c r="N453" s="29">
        <v>-16.4021551682427</v>
      </c>
      <c r="O453" s="20">
        <f t="shared" si="9"/>
        <v>-13.4021551682427</v>
      </c>
      <c r="P453" s="22">
        <v>13.4531267624486</v>
      </c>
      <c r="Q453" s="22">
        <v>-13.4021551682427</v>
      </c>
      <c r="R453" s="2" t="s">
        <v>1210</v>
      </c>
    </row>
    <row r="454" spans="1:18" x14ac:dyDescent="0.2">
      <c r="A454" s="1" t="s">
        <v>1126</v>
      </c>
      <c r="B454" s="2" t="s">
        <v>48</v>
      </c>
      <c r="C454" s="3" t="s">
        <v>1181</v>
      </c>
      <c r="D454" s="2" t="s">
        <v>1179</v>
      </c>
      <c r="E454" s="4"/>
      <c r="F454" s="1" t="s">
        <v>58</v>
      </c>
      <c r="G454" s="1" t="s">
        <v>1197</v>
      </c>
      <c r="H454" s="2" t="s">
        <v>1194</v>
      </c>
      <c r="I454" s="2" t="s">
        <v>53</v>
      </c>
      <c r="J454" s="4"/>
      <c r="K454" s="4"/>
      <c r="L454" s="8"/>
      <c r="M454" s="29">
        <v>13.4151278173489</v>
      </c>
      <c r="N454" s="29">
        <v>-16.243939953786398</v>
      </c>
      <c r="O454" s="20">
        <f t="shared" si="9"/>
        <v>-13.243939953786398</v>
      </c>
      <c r="P454" s="22">
        <v>13.4151278173489</v>
      </c>
      <c r="Q454" s="22">
        <v>-13.243939953786398</v>
      </c>
      <c r="R454" s="2" t="s">
        <v>1210</v>
      </c>
    </row>
    <row r="455" spans="1:18" x14ac:dyDescent="0.2">
      <c r="A455" s="1" t="s">
        <v>1127</v>
      </c>
      <c r="B455" s="2" t="s">
        <v>48</v>
      </c>
      <c r="C455" s="3" t="s">
        <v>1181</v>
      </c>
      <c r="D455" s="2" t="s">
        <v>1179</v>
      </c>
      <c r="E455" s="4"/>
      <c r="F455" s="1" t="s">
        <v>58</v>
      </c>
      <c r="G455" s="1" t="s">
        <v>1197</v>
      </c>
      <c r="H455" s="2" t="s">
        <v>1194</v>
      </c>
      <c r="I455" s="2" t="s">
        <v>53</v>
      </c>
      <c r="J455" s="4"/>
      <c r="K455" s="4"/>
      <c r="L455" s="8"/>
      <c r="M455" s="29">
        <v>12.8645518132808</v>
      </c>
      <c r="N455" s="29">
        <v>-16.6095193251933</v>
      </c>
      <c r="O455" s="20">
        <f t="shared" si="9"/>
        <v>-13.6095193251933</v>
      </c>
      <c r="P455" s="22">
        <v>12.8645518132808</v>
      </c>
      <c r="Q455" s="22">
        <v>-13.6095193251933</v>
      </c>
      <c r="R455" s="2" t="s">
        <v>1210</v>
      </c>
    </row>
    <row r="456" spans="1:18" x14ac:dyDescent="0.2">
      <c r="A456" s="1" t="s">
        <v>1128</v>
      </c>
      <c r="B456" s="2" t="s">
        <v>48</v>
      </c>
      <c r="C456" s="3" t="s">
        <v>1181</v>
      </c>
      <c r="D456" s="2" t="s">
        <v>1179</v>
      </c>
      <c r="E456" s="4"/>
      <c r="F456" s="1" t="s">
        <v>58</v>
      </c>
      <c r="G456" s="1" t="s">
        <v>1197</v>
      </c>
      <c r="H456" s="2" t="s">
        <v>1194</v>
      </c>
      <c r="I456" s="2" t="s">
        <v>53</v>
      </c>
      <c r="J456" s="4"/>
      <c r="K456" s="4"/>
      <c r="L456" s="8"/>
      <c r="M456" s="29">
        <v>13.272628415179501</v>
      </c>
      <c r="N456" s="29">
        <v>-16.673604567918101</v>
      </c>
      <c r="O456" s="20">
        <f t="shared" si="9"/>
        <v>-13.673604567918101</v>
      </c>
      <c r="P456" s="22">
        <v>13.272628415179501</v>
      </c>
      <c r="Q456" s="22">
        <v>-13.673604567918101</v>
      </c>
      <c r="R456" s="2" t="s">
        <v>1210</v>
      </c>
    </row>
    <row r="457" spans="1:18" x14ac:dyDescent="0.2">
      <c r="A457" s="1" t="s">
        <v>1129</v>
      </c>
      <c r="B457" s="2" t="s">
        <v>48</v>
      </c>
      <c r="C457" s="3" t="s">
        <v>1181</v>
      </c>
      <c r="D457" s="2" t="s">
        <v>1179</v>
      </c>
      <c r="E457" s="4"/>
      <c r="F457" s="1" t="s">
        <v>58</v>
      </c>
      <c r="G457" s="1" t="s">
        <v>1197</v>
      </c>
      <c r="H457" s="2" t="s">
        <v>1194</v>
      </c>
      <c r="I457" s="2" t="s">
        <v>53</v>
      </c>
      <c r="J457" s="4"/>
      <c r="K457" s="4"/>
      <c r="L457" s="8"/>
      <c r="M457" s="29">
        <v>12.6285971210648</v>
      </c>
      <c r="N457" s="29">
        <v>-15.935164931118999</v>
      </c>
      <c r="O457" s="20">
        <f t="shared" si="9"/>
        <v>-12.935164931118999</v>
      </c>
      <c r="P457" s="22">
        <v>12.6285971210648</v>
      </c>
      <c r="Q457" s="22">
        <v>-12.935164931118999</v>
      </c>
      <c r="R457" s="2" t="s">
        <v>1210</v>
      </c>
    </row>
    <row r="458" spans="1:18" x14ac:dyDescent="0.2">
      <c r="A458" s="1" t="s">
        <v>1130</v>
      </c>
      <c r="B458" s="2" t="s">
        <v>48</v>
      </c>
      <c r="C458" s="3" t="s">
        <v>1181</v>
      </c>
      <c r="D458" s="2" t="s">
        <v>1179</v>
      </c>
      <c r="E458" s="4"/>
      <c r="F458" s="1" t="s">
        <v>58</v>
      </c>
      <c r="G458" s="1" t="s">
        <v>1197</v>
      </c>
      <c r="H458" s="2" t="s">
        <v>1194</v>
      </c>
      <c r="I458" s="2" t="s">
        <v>53</v>
      </c>
      <c r="J458" s="4"/>
      <c r="K458" s="4"/>
      <c r="L458" s="8"/>
      <c r="M458" s="29">
        <v>14.163838807823799</v>
      </c>
      <c r="N458" s="29">
        <v>-16.592793592966899</v>
      </c>
      <c r="O458" s="20">
        <f t="shared" si="9"/>
        <v>-13.592793592966899</v>
      </c>
      <c r="P458" s="22">
        <v>14.163838807823799</v>
      </c>
      <c r="Q458" s="22">
        <v>-13.592793592966899</v>
      </c>
      <c r="R458" s="2" t="s">
        <v>1210</v>
      </c>
    </row>
    <row r="459" spans="1:18" x14ac:dyDescent="0.2">
      <c r="A459" s="1" t="s">
        <v>1131</v>
      </c>
      <c r="B459" s="2" t="s">
        <v>48</v>
      </c>
      <c r="C459" s="3" t="s">
        <v>1181</v>
      </c>
      <c r="D459" s="2" t="s">
        <v>1179</v>
      </c>
      <c r="E459" s="4"/>
      <c r="F459" s="1" t="s">
        <v>58</v>
      </c>
      <c r="G459" s="1" t="s">
        <v>1197</v>
      </c>
      <c r="H459" s="2" t="s">
        <v>1194</v>
      </c>
      <c r="I459" s="2" t="s">
        <v>53</v>
      </c>
      <c r="J459" s="4"/>
      <c r="K459" s="4"/>
      <c r="L459" s="8"/>
      <c r="M459" s="29">
        <v>13.8113949483495</v>
      </c>
      <c r="N459" s="29">
        <v>-16.453411704326399</v>
      </c>
      <c r="O459" s="20">
        <f t="shared" si="9"/>
        <v>-13.453411704326399</v>
      </c>
      <c r="P459" s="22">
        <v>13.8113949483495</v>
      </c>
      <c r="Q459" s="22">
        <v>-13.453411704326399</v>
      </c>
      <c r="R459" s="2" t="s">
        <v>1210</v>
      </c>
    </row>
    <row r="460" spans="1:18" x14ac:dyDescent="0.2">
      <c r="A460" s="1" t="s">
        <v>1132</v>
      </c>
      <c r="B460" s="2" t="s">
        <v>48</v>
      </c>
      <c r="C460" s="3" t="s">
        <v>1181</v>
      </c>
      <c r="D460" s="2" t="s">
        <v>1179</v>
      </c>
      <c r="E460" s="4"/>
      <c r="F460" s="1" t="s">
        <v>58</v>
      </c>
      <c r="G460" s="1" t="s">
        <v>1197</v>
      </c>
      <c r="H460" s="2" t="s">
        <v>1194</v>
      </c>
      <c r="I460" s="2" t="s">
        <v>53</v>
      </c>
      <c r="J460" s="4"/>
      <c r="K460" s="4"/>
      <c r="L460" s="8"/>
      <c r="M460" s="29">
        <v>13.4091058759112</v>
      </c>
      <c r="N460" s="29">
        <v>-16.4648237365158</v>
      </c>
      <c r="O460" s="20">
        <f t="shared" si="9"/>
        <v>-13.4648237365158</v>
      </c>
      <c r="P460" s="22">
        <v>13.4091058759112</v>
      </c>
      <c r="Q460" s="22">
        <v>-13.4648237365158</v>
      </c>
      <c r="R460" s="2" t="s">
        <v>1210</v>
      </c>
    </row>
    <row r="461" spans="1:18" x14ac:dyDescent="0.2">
      <c r="A461" s="1" t="s">
        <v>1133</v>
      </c>
      <c r="B461" s="2" t="s">
        <v>48</v>
      </c>
      <c r="C461" s="3" t="s">
        <v>1181</v>
      </c>
      <c r="D461" s="2" t="s">
        <v>1179</v>
      </c>
      <c r="E461" s="4"/>
      <c r="F461" s="1" t="s">
        <v>58</v>
      </c>
      <c r="G461" s="1" t="s">
        <v>1197</v>
      </c>
      <c r="H461" s="2" t="s">
        <v>1194</v>
      </c>
      <c r="I461" s="2" t="s">
        <v>53</v>
      </c>
      <c r="J461" s="4"/>
      <c r="K461" s="4"/>
      <c r="L461" s="8"/>
      <c r="M461" s="29">
        <v>12.573090380309001</v>
      </c>
      <c r="N461" s="29">
        <v>-16.4089597080964</v>
      </c>
      <c r="O461" s="20">
        <f t="shared" si="9"/>
        <v>-13.4089597080964</v>
      </c>
      <c r="P461" s="22">
        <v>12.573090380309001</v>
      </c>
      <c r="Q461" s="22">
        <v>-13.4089597080964</v>
      </c>
      <c r="R461" s="2" t="s">
        <v>1210</v>
      </c>
    </row>
    <row r="462" spans="1:18" x14ac:dyDescent="0.2">
      <c r="A462" s="1" t="s">
        <v>1134</v>
      </c>
      <c r="B462" s="2" t="s">
        <v>48</v>
      </c>
      <c r="C462" s="3" t="s">
        <v>1181</v>
      </c>
      <c r="D462" s="2" t="s">
        <v>1179</v>
      </c>
      <c r="E462" s="4"/>
      <c r="F462" s="1" t="s">
        <v>58</v>
      </c>
      <c r="G462" s="1" t="s">
        <v>1197</v>
      </c>
      <c r="H462" s="2" t="s">
        <v>1194</v>
      </c>
      <c r="I462" s="2" t="s">
        <v>53</v>
      </c>
      <c r="J462" s="4"/>
      <c r="K462" s="4"/>
      <c r="L462" s="8"/>
      <c r="M462" s="29">
        <v>12.958175194428099</v>
      </c>
      <c r="N462" s="29">
        <v>-15.939325930050501</v>
      </c>
      <c r="O462" s="20">
        <f t="shared" si="9"/>
        <v>-12.939325930050501</v>
      </c>
      <c r="P462" s="22">
        <v>12.958175194428099</v>
      </c>
      <c r="Q462" s="22">
        <v>-12.939325930050501</v>
      </c>
      <c r="R462" s="2" t="s">
        <v>1210</v>
      </c>
    </row>
    <row r="463" spans="1:18" x14ac:dyDescent="0.2">
      <c r="A463" s="1" t="s">
        <v>1135</v>
      </c>
      <c r="B463" s="2" t="s">
        <v>48</v>
      </c>
      <c r="C463" s="3" t="s">
        <v>1181</v>
      </c>
      <c r="D463" s="2" t="s">
        <v>1179</v>
      </c>
      <c r="E463" s="4"/>
      <c r="F463" s="1" t="s">
        <v>58</v>
      </c>
      <c r="G463" s="1" t="s">
        <v>1197</v>
      </c>
      <c r="H463" s="2" t="s">
        <v>1194</v>
      </c>
      <c r="I463" s="2" t="s">
        <v>53</v>
      </c>
      <c r="J463" s="4"/>
      <c r="K463" s="4"/>
      <c r="L463" s="8"/>
      <c r="M463" s="29">
        <v>13.2330683728875</v>
      </c>
      <c r="N463" s="29">
        <v>-16.727873385744701</v>
      </c>
      <c r="O463" s="20">
        <f t="shared" si="9"/>
        <v>-13.727873385744701</v>
      </c>
      <c r="P463" s="22">
        <v>13.2330683728875</v>
      </c>
      <c r="Q463" s="22">
        <v>-13.727873385744701</v>
      </c>
      <c r="R463" s="2" t="s">
        <v>1210</v>
      </c>
    </row>
    <row r="464" spans="1:18" x14ac:dyDescent="0.2">
      <c r="A464" s="1" t="s">
        <v>1136</v>
      </c>
      <c r="B464" s="2" t="s">
        <v>48</v>
      </c>
      <c r="C464" s="3" t="s">
        <v>1181</v>
      </c>
      <c r="D464" s="2" t="s">
        <v>1179</v>
      </c>
      <c r="E464" s="4"/>
      <c r="F464" s="1" t="s">
        <v>58</v>
      </c>
      <c r="G464" s="1" t="s">
        <v>1197</v>
      </c>
      <c r="H464" s="2" t="s">
        <v>1194</v>
      </c>
      <c r="I464" s="2" t="s">
        <v>53</v>
      </c>
      <c r="J464" s="4"/>
      <c r="K464" s="4"/>
      <c r="L464" s="8"/>
      <c r="M464" s="29">
        <v>13.226300893608901</v>
      </c>
      <c r="N464" s="29">
        <v>-16.7665637089932</v>
      </c>
      <c r="O464" s="20">
        <f t="shared" si="9"/>
        <v>-13.7665637089932</v>
      </c>
      <c r="P464" s="22">
        <v>13.226300893608901</v>
      </c>
      <c r="Q464" s="22">
        <v>-13.7665637089932</v>
      </c>
      <c r="R464" s="2" t="s">
        <v>1210</v>
      </c>
    </row>
    <row r="465" spans="1:18" x14ac:dyDescent="0.2">
      <c r="A465" s="1" t="s">
        <v>1137</v>
      </c>
      <c r="B465" s="2" t="s">
        <v>48</v>
      </c>
      <c r="C465" s="3" t="s">
        <v>1181</v>
      </c>
      <c r="D465" s="2" t="s">
        <v>1179</v>
      </c>
      <c r="E465" s="4"/>
      <c r="F465" s="1" t="s">
        <v>58</v>
      </c>
      <c r="G465" s="1" t="s">
        <v>1197</v>
      </c>
      <c r="H465" s="2" t="s">
        <v>1194</v>
      </c>
      <c r="I465" s="2" t="s">
        <v>53</v>
      </c>
      <c r="J465" s="4"/>
      <c r="K465" s="4"/>
      <c r="L465" s="8"/>
      <c r="M465" s="29">
        <v>12.579957131206999</v>
      </c>
      <c r="N465" s="29">
        <v>-16.626056565436901</v>
      </c>
      <c r="O465" s="20">
        <f t="shared" si="9"/>
        <v>-13.626056565436901</v>
      </c>
      <c r="P465" s="22">
        <v>12.579957131206999</v>
      </c>
      <c r="Q465" s="22">
        <v>-13.626056565436901</v>
      </c>
      <c r="R465" s="2" t="s">
        <v>1210</v>
      </c>
    </row>
    <row r="466" spans="1:18" x14ac:dyDescent="0.2">
      <c r="A466" s="1" t="s">
        <v>1138</v>
      </c>
      <c r="B466" s="2" t="s">
        <v>48</v>
      </c>
      <c r="C466" s="3" t="s">
        <v>1181</v>
      </c>
      <c r="D466" s="2" t="s">
        <v>1179</v>
      </c>
      <c r="E466" s="4"/>
      <c r="F466" s="1" t="s">
        <v>58</v>
      </c>
      <c r="G466" s="1" t="s">
        <v>1197</v>
      </c>
      <c r="H466" s="2" t="s">
        <v>1194</v>
      </c>
      <c r="I466" s="2" t="s">
        <v>53</v>
      </c>
      <c r="J466" s="4"/>
      <c r="K466" s="4"/>
      <c r="L466" s="8"/>
      <c r="M466" s="29">
        <v>12.657362156104901</v>
      </c>
      <c r="N466" s="29">
        <v>-16.656652296700301</v>
      </c>
      <c r="O466" s="20">
        <f t="shared" si="9"/>
        <v>-13.656652296700301</v>
      </c>
      <c r="P466" s="22">
        <v>12.657362156104901</v>
      </c>
      <c r="Q466" s="22">
        <v>-13.656652296700301</v>
      </c>
      <c r="R466" s="2" t="s">
        <v>1210</v>
      </c>
    </row>
    <row r="467" spans="1:18" x14ac:dyDescent="0.2">
      <c r="A467" s="1" t="s">
        <v>1139</v>
      </c>
      <c r="B467" s="2" t="s">
        <v>48</v>
      </c>
      <c r="C467" s="3" t="s">
        <v>1181</v>
      </c>
      <c r="D467" s="2" t="s">
        <v>1179</v>
      </c>
      <c r="E467" s="4"/>
      <c r="F467" s="1" t="s">
        <v>58</v>
      </c>
      <c r="G467" s="1" t="s">
        <v>1197</v>
      </c>
      <c r="H467" s="2" t="s">
        <v>1194</v>
      </c>
      <c r="I467" s="2" t="s">
        <v>53</v>
      </c>
      <c r="J467" s="4"/>
      <c r="K467" s="4"/>
      <c r="L467" s="8"/>
      <c r="M467" s="29">
        <v>12.891742445034399</v>
      </c>
      <c r="N467" s="29">
        <v>-16.354791505394701</v>
      </c>
      <c r="O467" s="20">
        <f t="shared" si="9"/>
        <v>-13.354791505394701</v>
      </c>
      <c r="P467" s="22">
        <v>12.891742445034399</v>
      </c>
      <c r="Q467" s="22">
        <v>-13.354791505394701</v>
      </c>
      <c r="R467" s="2" t="s">
        <v>1210</v>
      </c>
    </row>
    <row r="468" spans="1:18" x14ac:dyDescent="0.2">
      <c r="A468" s="1" t="s">
        <v>1140</v>
      </c>
      <c r="B468" s="2" t="s">
        <v>48</v>
      </c>
      <c r="C468" s="3" t="s">
        <v>1181</v>
      </c>
      <c r="D468" s="2" t="s">
        <v>1179</v>
      </c>
      <c r="E468" s="4"/>
      <c r="F468" s="1" t="s">
        <v>58</v>
      </c>
      <c r="G468" s="1" t="s">
        <v>1197</v>
      </c>
      <c r="H468" s="2" t="s">
        <v>1194</v>
      </c>
      <c r="I468" s="2" t="s">
        <v>53</v>
      </c>
      <c r="J468" s="4"/>
      <c r="K468" s="4"/>
      <c r="L468" s="8"/>
      <c r="M468" s="29">
        <v>13.2397980355633</v>
      </c>
      <c r="N468" s="29">
        <v>-16.4888011668308</v>
      </c>
      <c r="O468" s="20">
        <f t="shared" si="9"/>
        <v>-13.4888011668308</v>
      </c>
      <c r="P468" s="22">
        <v>13.2397980355633</v>
      </c>
      <c r="Q468" s="22">
        <v>-13.4888011668308</v>
      </c>
      <c r="R468" s="2" t="s">
        <v>1210</v>
      </c>
    </row>
    <row r="469" spans="1:18" x14ac:dyDescent="0.2">
      <c r="A469" s="1" t="s">
        <v>1141</v>
      </c>
      <c r="B469" s="2" t="s">
        <v>48</v>
      </c>
      <c r="C469" s="3" t="s">
        <v>1181</v>
      </c>
      <c r="D469" s="2" t="s">
        <v>1179</v>
      </c>
      <c r="E469" s="4"/>
      <c r="F469" s="1" t="s">
        <v>58</v>
      </c>
      <c r="G469" s="1" t="s">
        <v>1197</v>
      </c>
      <c r="H469" s="2" t="s">
        <v>1194</v>
      </c>
      <c r="I469" s="2" t="s">
        <v>53</v>
      </c>
      <c r="J469" s="4"/>
      <c r="K469" s="4"/>
      <c r="L469" s="8"/>
      <c r="M469" s="29">
        <v>13.344802243326299</v>
      </c>
      <c r="N469" s="29">
        <v>-16.304385127764</v>
      </c>
      <c r="O469" s="20">
        <f t="shared" si="9"/>
        <v>-13.304385127764</v>
      </c>
      <c r="P469" s="22">
        <v>13.344802243326299</v>
      </c>
      <c r="Q469" s="22">
        <v>-13.304385127764</v>
      </c>
      <c r="R469" s="2" t="s">
        <v>1210</v>
      </c>
    </row>
    <row r="470" spans="1:18" x14ac:dyDescent="0.2">
      <c r="A470" s="1" t="s">
        <v>1142</v>
      </c>
      <c r="B470" s="2" t="s">
        <v>48</v>
      </c>
      <c r="C470" s="3" t="s">
        <v>1181</v>
      </c>
      <c r="D470" s="2" t="s">
        <v>1179</v>
      </c>
      <c r="E470" s="4"/>
      <c r="F470" s="1" t="s">
        <v>58</v>
      </c>
      <c r="G470" s="1" t="s">
        <v>1197</v>
      </c>
      <c r="H470" s="2" t="s">
        <v>1194</v>
      </c>
      <c r="I470" s="2" t="s">
        <v>53</v>
      </c>
      <c r="J470" s="4"/>
      <c r="K470" s="4"/>
      <c r="L470" s="8"/>
      <c r="M470" s="29">
        <v>13.0870639910731</v>
      </c>
      <c r="N470" s="29">
        <v>-16.270644966080599</v>
      </c>
      <c r="O470" s="20">
        <f t="shared" si="9"/>
        <v>-13.270644966080599</v>
      </c>
      <c r="P470" s="22">
        <v>13.0870639910731</v>
      </c>
      <c r="Q470" s="22">
        <v>-13.270644966080599</v>
      </c>
      <c r="R470" s="2" t="s">
        <v>1210</v>
      </c>
    </row>
    <row r="471" spans="1:18" x14ac:dyDescent="0.2">
      <c r="A471" s="1" t="s">
        <v>1143</v>
      </c>
      <c r="B471" s="2" t="s">
        <v>48</v>
      </c>
      <c r="C471" s="3" t="s">
        <v>1181</v>
      </c>
      <c r="D471" s="2" t="s">
        <v>1179</v>
      </c>
      <c r="E471" s="4"/>
      <c r="F471" s="1" t="s">
        <v>58</v>
      </c>
      <c r="G471" s="1" t="s">
        <v>1197</v>
      </c>
      <c r="H471" s="2" t="s">
        <v>1194</v>
      </c>
      <c r="I471" s="2" t="s">
        <v>53</v>
      </c>
      <c r="J471" s="4"/>
      <c r="K471" s="4"/>
      <c r="L471" s="8"/>
      <c r="M471" s="29">
        <v>13.041409412284301</v>
      </c>
      <c r="N471" s="29">
        <v>-16.2797462163938</v>
      </c>
      <c r="O471" s="20">
        <f t="shared" si="9"/>
        <v>-13.2797462163938</v>
      </c>
      <c r="P471" s="22">
        <v>13.041409412284301</v>
      </c>
      <c r="Q471" s="22">
        <v>-13.2797462163938</v>
      </c>
      <c r="R471" s="2" t="s">
        <v>1210</v>
      </c>
    </row>
    <row r="472" spans="1:18" x14ac:dyDescent="0.2">
      <c r="A472" s="1" t="s">
        <v>1144</v>
      </c>
      <c r="B472" s="2" t="s">
        <v>48</v>
      </c>
      <c r="C472" s="3" t="s">
        <v>1181</v>
      </c>
      <c r="D472" s="2" t="s">
        <v>1179</v>
      </c>
      <c r="E472" s="4"/>
      <c r="F472" s="1" t="s">
        <v>58</v>
      </c>
      <c r="G472" s="1" t="s">
        <v>1197</v>
      </c>
      <c r="H472" s="2" t="s">
        <v>1194</v>
      </c>
      <c r="I472" s="2" t="s">
        <v>53</v>
      </c>
      <c r="J472" s="4"/>
      <c r="K472" s="4"/>
      <c r="L472" s="8"/>
      <c r="M472" s="29">
        <v>12.914201703217399</v>
      </c>
      <c r="N472" s="29">
        <v>-16.834688267210399</v>
      </c>
      <c r="O472" s="20">
        <f t="shared" si="9"/>
        <v>-13.834688267210399</v>
      </c>
      <c r="P472" s="22">
        <v>12.914201703217399</v>
      </c>
      <c r="Q472" s="22">
        <v>-13.834688267210399</v>
      </c>
      <c r="R472" s="2" t="s">
        <v>1210</v>
      </c>
    </row>
    <row r="473" spans="1:18" x14ac:dyDescent="0.2">
      <c r="A473" s="1" t="s">
        <v>1145</v>
      </c>
      <c r="B473" s="2" t="s">
        <v>48</v>
      </c>
      <c r="C473" s="3" t="s">
        <v>1181</v>
      </c>
      <c r="D473" s="2" t="s">
        <v>1179</v>
      </c>
      <c r="E473" s="4"/>
      <c r="F473" s="1" t="s">
        <v>58</v>
      </c>
      <c r="G473" s="1" t="s">
        <v>1197</v>
      </c>
      <c r="H473" s="2" t="s">
        <v>1194</v>
      </c>
      <c r="I473" s="2" t="s">
        <v>53</v>
      </c>
      <c r="J473" s="4"/>
      <c r="K473" s="4"/>
      <c r="L473" s="8"/>
      <c r="M473" s="29">
        <v>12.413141285139799</v>
      </c>
      <c r="N473" s="29">
        <v>-16.210925035707699</v>
      </c>
      <c r="O473" s="20">
        <f t="shared" si="9"/>
        <v>-13.210925035707699</v>
      </c>
      <c r="P473" s="22">
        <v>12.413141285139799</v>
      </c>
      <c r="Q473" s="22">
        <v>-13.210925035707699</v>
      </c>
      <c r="R473" s="2" t="s">
        <v>1210</v>
      </c>
    </row>
    <row r="474" spans="1:18" x14ac:dyDescent="0.2">
      <c r="A474" s="1" t="s">
        <v>1146</v>
      </c>
      <c r="B474" s="2" t="s">
        <v>48</v>
      </c>
      <c r="C474" s="3" t="s">
        <v>1181</v>
      </c>
      <c r="D474" s="2" t="s">
        <v>1179</v>
      </c>
      <c r="E474" s="4"/>
      <c r="F474" s="1" t="s">
        <v>58</v>
      </c>
      <c r="G474" s="1" t="s">
        <v>1197</v>
      </c>
      <c r="H474" s="2" t="s">
        <v>1194</v>
      </c>
      <c r="I474" s="2" t="s">
        <v>53</v>
      </c>
      <c r="J474" s="4"/>
      <c r="K474" s="4"/>
      <c r="L474" s="8"/>
      <c r="M474" s="29">
        <v>12.2712848493014</v>
      </c>
      <c r="N474" s="29">
        <v>-16.271127316856699</v>
      </c>
      <c r="O474" s="20">
        <f t="shared" si="9"/>
        <v>-13.271127316856699</v>
      </c>
      <c r="P474" s="22">
        <v>12.2712848493014</v>
      </c>
      <c r="Q474" s="22">
        <v>-13.271127316856699</v>
      </c>
      <c r="R474" s="2" t="s">
        <v>1210</v>
      </c>
    </row>
    <row r="475" spans="1:18" x14ac:dyDescent="0.2">
      <c r="A475" s="1" t="s">
        <v>1147</v>
      </c>
      <c r="B475" s="2" t="s">
        <v>48</v>
      </c>
      <c r="C475" s="3" t="s">
        <v>1181</v>
      </c>
      <c r="D475" s="2" t="s">
        <v>1179</v>
      </c>
      <c r="E475" s="4"/>
      <c r="F475" s="1" t="s">
        <v>58</v>
      </c>
      <c r="G475" s="1" t="s">
        <v>1197</v>
      </c>
      <c r="H475" s="2" t="s">
        <v>1194</v>
      </c>
      <c r="I475" s="2" t="s">
        <v>53</v>
      </c>
      <c r="J475" s="4"/>
      <c r="K475" s="4"/>
      <c r="L475" s="8"/>
      <c r="M475" s="29">
        <v>12.7128272703898</v>
      </c>
      <c r="N475" s="29">
        <v>-16.734428813676502</v>
      </c>
      <c r="O475" s="20">
        <f t="shared" si="9"/>
        <v>-13.734428813676502</v>
      </c>
      <c r="P475" s="22">
        <v>12.7128272703898</v>
      </c>
      <c r="Q475" s="22">
        <v>-13.734428813676502</v>
      </c>
      <c r="R475" s="2" t="s">
        <v>1210</v>
      </c>
    </row>
    <row r="476" spans="1:18" x14ac:dyDescent="0.2">
      <c r="A476" s="1" t="s">
        <v>1148</v>
      </c>
      <c r="B476" s="2" t="s">
        <v>48</v>
      </c>
      <c r="C476" s="3" t="s">
        <v>1181</v>
      </c>
      <c r="D476" s="2" t="s">
        <v>1179</v>
      </c>
      <c r="E476" s="4"/>
      <c r="F476" s="1" t="s">
        <v>58</v>
      </c>
      <c r="G476" s="1" t="s">
        <v>1197</v>
      </c>
      <c r="H476" s="2" t="s">
        <v>1194</v>
      </c>
      <c r="I476" s="2" t="s">
        <v>53</v>
      </c>
      <c r="J476" s="4"/>
      <c r="K476" s="4"/>
      <c r="L476" s="8"/>
      <c r="M476" s="29">
        <v>12.0515075064577</v>
      </c>
      <c r="N476" s="29">
        <v>-16.5044064019208</v>
      </c>
      <c r="O476" s="20">
        <f t="shared" si="9"/>
        <v>-13.5044064019208</v>
      </c>
      <c r="P476" s="22">
        <v>12.0515075064577</v>
      </c>
      <c r="Q476" s="22">
        <v>-13.5044064019208</v>
      </c>
      <c r="R476" s="2" t="s">
        <v>1210</v>
      </c>
    </row>
    <row r="477" spans="1:18" x14ac:dyDescent="0.2">
      <c r="A477" s="1" t="s">
        <v>1149</v>
      </c>
      <c r="B477" s="2" t="s">
        <v>48</v>
      </c>
      <c r="C477" s="3" t="s">
        <v>1181</v>
      </c>
      <c r="D477" s="2" t="s">
        <v>1179</v>
      </c>
      <c r="E477" s="4"/>
      <c r="F477" s="1" t="s">
        <v>58</v>
      </c>
      <c r="G477" s="1" t="s">
        <v>1197</v>
      </c>
      <c r="H477" s="2" t="s">
        <v>1194</v>
      </c>
      <c r="I477" s="2" t="s">
        <v>53</v>
      </c>
      <c r="J477" s="4"/>
      <c r="K477" s="4"/>
      <c r="L477" s="8"/>
      <c r="M477" s="29">
        <v>13.4791805188475</v>
      </c>
      <c r="N477" s="29">
        <v>-17.2564846491059</v>
      </c>
      <c r="O477" s="20">
        <f t="shared" si="9"/>
        <v>-14.2564846491059</v>
      </c>
      <c r="P477" s="22">
        <v>13.4791805188475</v>
      </c>
      <c r="Q477" s="22">
        <v>-14.2564846491059</v>
      </c>
      <c r="R477" s="2" t="s">
        <v>1210</v>
      </c>
    </row>
    <row r="478" spans="1:18" x14ac:dyDescent="0.2">
      <c r="A478" s="1" t="s">
        <v>1150</v>
      </c>
      <c r="B478" s="2" t="s">
        <v>48</v>
      </c>
      <c r="C478" s="3" t="s">
        <v>1181</v>
      </c>
      <c r="D478" s="2" t="s">
        <v>1179</v>
      </c>
      <c r="E478" s="4"/>
      <c r="F478" s="1" t="s">
        <v>58</v>
      </c>
      <c r="G478" s="1" t="s">
        <v>1197</v>
      </c>
      <c r="H478" s="2" t="s">
        <v>1194</v>
      </c>
      <c r="I478" s="2" t="s">
        <v>53</v>
      </c>
      <c r="J478" s="4"/>
      <c r="K478" s="4"/>
      <c r="L478" s="8"/>
      <c r="M478" s="29">
        <v>14.108973554999</v>
      </c>
      <c r="N478" s="29">
        <v>-16.8681080488339</v>
      </c>
      <c r="O478" s="20">
        <f t="shared" si="9"/>
        <v>-13.8681080488339</v>
      </c>
      <c r="P478" s="22">
        <v>14.108973554999</v>
      </c>
      <c r="Q478" s="22">
        <v>-13.8681080488339</v>
      </c>
      <c r="R478" s="2" t="s">
        <v>1210</v>
      </c>
    </row>
    <row r="479" spans="1:18" x14ac:dyDescent="0.2">
      <c r="A479" s="1" t="s">
        <v>1151</v>
      </c>
      <c r="B479" s="2" t="s">
        <v>48</v>
      </c>
      <c r="C479" s="3" t="s">
        <v>1181</v>
      </c>
      <c r="D479" s="2" t="s">
        <v>1179</v>
      </c>
      <c r="E479" s="4"/>
      <c r="F479" s="1" t="s">
        <v>58</v>
      </c>
      <c r="G479" s="1" t="s">
        <v>1197</v>
      </c>
      <c r="H479" s="2" t="s">
        <v>1194</v>
      </c>
      <c r="I479" s="2" t="s">
        <v>53</v>
      </c>
      <c r="J479" s="4"/>
      <c r="K479" s="4"/>
      <c r="L479" s="8"/>
      <c r="M479" s="29">
        <v>13.011527110517999</v>
      </c>
      <c r="N479" s="29">
        <v>-16.7370766431638</v>
      </c>
      <c r="O479" s="20">
        <f t="shared" si="9"/>
        <v>-13.7370766431638</v>
      </c>
      <c r="P479" s="22">
        <v>13.011527110517999</v>
      </c>
      <c r="Q479" s="22">
        <v>-13.7370766431638</v>
      </c>
      <c r="R479" s="2" t="s">
        <v>1210</v>
      </c>
    </row>
    <row r="480" spans="1:18" x14ac:dyDescent="0.2">
      <c r="A480" s="1" t="s">
        <v>1152</v>
      </c>
      <c r="B480" s="2" t="s">
        <v>48</v>
      </c>
      <c r="C480" s="3" t="s">
        <v>1181</v>
      </c>
      <c r="D480" s="2" t="s">
        <v>1179</v>
      </c>
      <c r="E480" s="4"/>
      <c r="F480" s="1" t="s">
        <v>58</v>
      </c>
      <c r="G480" s="1" t="s">
        <v>1197</v>
      </c>
      <c r="H480" s="2" t="s">
        <v>1194</v>
      </c>
      <c r="I480" s="2" t="s">
        <v>53</v>
      </c>
      <c r="J480" s="4"/>
      <c r="K480" s="4"/>
      <c r="L480" s="8"/>
      <c r="M480" s="29">
        <v>12.677865085314201</v>
      </c>
      <c r="N480" s="29">
        <v>-16.8684838989718</v>
      </c>
      <c r="O480" s="20">
        <f t="shared" si="9"/>
        <v>-13.8684838989718</v>
      </c>
      <c r="P480" s="22">
        <v>12.677865085314201</v>
      </c>
      <c r="Q480" s="22">
        <v>-13.8684838989718</v>
      </c>
      <c r="R480" s="2" t="s">
        <v>1210</v>
      </c>
    </row>
    <row r="481" spans="1:18" x14ac:dyDescent="0.2">
      <c r="A481" s="1" t="s">
        <v>1153</v>
      </c>
      <c r="B481" s="2" t="s">
        <v>48</v>
      </c>
      <c r="C481" s="3" t="s">
        <v>1181</v>
      </c>
      <c r="D481" s="2" t="s">
        <v>1179</v>
      </c>
      <c r="E481" s="4"/>
      <c r="F481" s="1" t="s">
        <v>58</v>
      </c>
      <c r="G481" s="1" t="s">
        <v>1197</v>
      </c>
      <c r="H481" s="2" t="s">
        <v>1194</v>
      </c>
      <c r="I481" s="2" t="s">
        <v>53</v>
      </c>
      <c r="J481" s="4"/>
      <c r="K481" s="4"/>
      <c r="L481" s="8"/>
      <c r="M481" s="29">
        <v>13.0971928016903</v>
      </c>
      <c r="N481" s="29">
        <v>-16.4694016130683</v>
      </c>
      <c r="O481" s="20">
        <f t="shared" si="9"/>
        <v>-13.4694016130683</v>
      </c>
      <c r="P481" s="22">
        <v>13.0971928016903</v>
      </c>
      <c r="Q481" s="22">
        <v>-13.4694016130683</v>
      </c>
      <c r="R481" s="2" t="s">
        <v>1210</v>
      </c>
    </row>
    <row r="482" spans="1:18" x14ac:dyDescent="0.2">
      <c r="A482" s="1" t="s">
        <v>1154</v>
      </c>
      <c r="B482" s="2" t="s">
        <v>48</v>
      </c>
      <c r="C482" s="3" t="s">
        <v>1181</v>
      </c>
      <c r="D482" s="2" t="s">
        <v>1179</v>
      </c>
      <c r="E482" s="4"/>
      <c r="F482" s="1" t="s">
        <v>58</v>
      </c>
      <c r="G482" s="1" t="s">
        <v>1197</v>
      </c>
      <c r="H482" s="2" t="s">
        <v>1194</v>
      </c>
      <c r="I482" s="2" t="s">
        <v>53</v>
      </c>
      <c r="J482" s="4"/>
      <c r="K482" s="4"/>
      <c r="L482" s="8"/>
      <c r="M482" s="29">
        <v>12.404608983950601</v>
      </c>
      <c r="N482" s="29">
        <v>-16.499164223228</v>
      </c>
      <c r="O482" s="20">
        <f t="shared" si="9"/>
        <v>-13.499164223228</v>
      </c>
      <c r="P482" s="22">
        <v>12.404608983950601</v>
      </c>
      <c r="Q482" s="22">
        <v>-13.499164223228</v>
      </c>
      <c r="R482" s="2" t="s">
        <v>1210</v>
      </c>
    </row>
    <row r="483" spans="1:18" x14ac:dyDescent="0.2">
      <c r="A483" s="1" t="s">
        <v>1155</v>
      </c>
      <c r="B483" s="2" t="s">
        <v>48</v>
      </c>
      <c r="C483" s="3" t="s">
        <v>1181</v>
      </c>
      <c r="D483" s="2" t="s">
        <v>1179</v>
      </c>
      <c r="E483" s="4"/>
      <c r="F483" s="1" t="s">
        <v>58</v>
      </c>
      <c r="G483" s="1" t="s">
        <v>1197</v>
      </c>
      <c r="H483" s="2" t="s">
        <v>1194</v>
      </c>
      <c r="I483" s="2" t="s">
        <v>53</v>
      </c>
      <c r="J483" s="4"/>
      <c r="K483" s="4"/>
      <c r="L483" s="8"/>
      <c r="M483" s="29">
        <v>12.780897681727099</v>
      </c>
      <c r="N483" s="29">
        <v>-16.788465656856999</v>
      </c>
      <c r="O483" s="20">
        <f t="shared" si="9"/>
        <v>-13.788465656856999</v>
      </c>
      <c r="P483" s="22">
        <v>12.780897681727099</v>
      </c>
      <c r="Q483" s="22">
        <v>-13.788465656856999</v>
      </c>
      <c r="R483" s="2" t="s">
        <v>1210</v>
      </c>
    </row>
    <row r="484" spans="1:18" x14ac:dyDescent="0.2">
      <c r="A484" s="1" t="s">
        <v>1156</v>
      </c>
      <c r="B484" s="2" t="s">
        <v>48</v>
      </c>
      <c r="C484" s="3" t="s">
        <v>1181</v>
      </c>
      <c r="D484" s="2" t="s">
        <v>1179</v>
      </c>
      <c r="E484" s="4"/>
      <c r="F484" s="1" t="s">
        <v>58</v>
      </c>
      <c r="G484" s="1" t="s">
        <v>1197</v>
      </c>
      <c r="H484" s="2" t="s">
        <v>1194</v>
      </c>
      <c r="I484" s="2" t="s">
        <v>53</v>
      </c>
      <c r="J484" s="4"/>
      <c r="K484" s="4"/>
      <c r="L484" s="8"/>
      <c r="M484" s="29">
        <v>13.154280391288101</v>
      </c>
      <c r="N484" s="29">
        <v>-16.619779391110502</v>
      </c>
      <c r="O484" s="20">
        <f t="shared" si="9"/>
        <v>-13.619779391110502</v>
      </c>
      <c r="P484" s="22">
        <v>13.154280391288101</v>
      </c>
      <c r="Q484" s="22">
        <v>-13.619779391110502</v>
      </c>
      <c r="R484" s="2" t="s">
        <v>1210</v>
      </c>
    </row>
    <row r="485" spans="1:18" x14ac:dyDescent="0.2">
      <c r="A485" s="1" t="s">
        <v>1157</v>
      </c>
      <c r="B485" s="2" t="s">
        <v>48</v>
      </c>
      <c r="C485" s="3" t="s">
        <v>1181</v>
      </c>
      <c r="D485" s="2" t="s">
        <v>1179</v>
      </c>
      <c r="E485" s="4"/>
      <c r="F485" s="1" t="s">
        <v>58</v>
      </c>
      <c r="G485" s="1" t="s">
        <v>1197</v>
      </c>
      <c r="H485" s="2" t="s">
        <v>1194</v>
      </c>
      <c r="I485" s="2" t="s">
        <v>53</v>
      </c>
      <c r="J485" s="4"/>
      <c r="K485" s="4"/>
      <c r="L485" s="8"/>
      <c r="M485" s="29">
        <v>13.142723257576</v>
      </c>
      <c r="N485" s="29">
        <v>-16.4260031991193</v>
      </c>
      <c r="O485" s="20">
        <f t="shared" si="9"/>
        <v>-13.4260031991193</v>
      </c>
      <c r="P485" s="22">
        <v>13.142723257576</v>
      </c>
      <c r="Q485" s="22">
        <v>-13.4260031991193</v>
      </c>
      <c r="R485" s="2" t="s">
        <v>1210</v>
      </c>
    </row>
    <row r="486" spans="1:18" x14ac:dyDescent="0.2">
      <c r="A486" s="1" t="s">
        <v>1158</v>
      </c>
      <c r="B486" s="2" t="s">
        <v>48</v>
      </c>
      <c r="C486" s="3" t="s">
        <v>1181</v>
      </c>
      <c r="D486" s="2" t="s">
        <v>1179</v>
      </c>
      <c r="E486" s="4"/>
      <c r="F486" s="1" t="s">
        <v>58</v>
      </c>
      <c r="G486" s="1" t="s">
        <v>1197</v>
      </c>
      <c r="H486" s="2" t="s">
        <v>1194</v>
      </c>
      <c r="I486" s="2" t="s">
        <v>53</v>
      </c>
      <c r="J486" s="4"/>
      <c r="K486" s="4"/>
      <c r="L486" s="8"/>
      <c r="M486" s="29">
        <v>12.8800439261473</v>
      </c>
      <c r="N486" s="29">
        <v>-16.4537302098915</v>
      </c>
      <c r="O486" s="20">
        <f t="shared" si="9"/>
        <v>-13.4537302098915</v>
      </c>
      <c r="P486" s="22">
        <v>12.8800439261473</v>
      </c>
      <c r="Q486" s="22">
        <v>-13.4537302098915</v>
      </c>
      <c r="R486" s="2" t="s">
        <v>1210</v>
      </c>
    </row>
    <row r="487" spans="1:18" x14ac:dyDescent="0.2">
      <c r="A487" s="1" t="s">
        <v>1159</v>
      </c>
      <c r="B487" s="2" t="s">
        <v>48</v>
      </c>
      <c r="C487" s="3" t="s">
        <v>1181</v>
      </c>
      <c r="D487" s="2" t="s">
        <v>1179</v>
      </c>
      <c r="E487" s="4"/>
      <c r="F487" s="1" t="s">
        <v>58</v>
      </c>
      <c r="G487" s="1" t="s">
        <v>1197</v>
      </c>
      <c r="H487" s="2" t="s">
        <v>1194</v>
      </c>
      <c r="I487" s="2" t="s">
        <v>53</v>
      </c>
      <c r="J487" s="4"/>
      <c r="K487" s="4"/>
      <c r="L487" s="8"/>
      <c r="M487" s="29">
        <v>13.2166768151592</v>
      </c>
      <c r="N487" s="29">
        <v>-16.586089065361001</v>
      </c>
      <c r="O487" s="20">
        <f t="shared" si="9"/>
        <v>-13.586089065361001</v>
      </c>
      <c r="P487" s="22">
        <v>13.2166768151592</v>
      </c>
      <c r="Q487" s="22">
        <v>-13.586089065361001</v>
      </c>
      <c r="R487" s="2" t="s">
        <v>1210</v>
      </c>
    </row>
    <row r="488" spans="1:18" x14ac:dyDescent="0.2">
      <c r="A488" s="1" t="s">
        <v>1160</v>
      </c>
      <c r="B488" s="2" t="s">
        <v>48</v>
      </c>
      <c r="C488" s="3" t="s">
        <v>1181</v>
      </c>
      <c r="D488" s="2" t="s">
        <v>1179</v>
      </c>
      <c r="E488" s="4"/>
      <c r="F488" s="1" t="s">
        <v>58</v>
      </c>
      <c r="G488" s="1" t="s">
        <v>1197</v>
      </c>
      <c r="H488" s="2" t="s">
        <v>1194</v>
      </c>
      <c r="I488" s="2" t="s">
        <v>53</v>
      </c>
      <c r="J488" s="4"/>
      <c r="K488" s="4"/>
      <c r="L488" s="8"/>
      <c r="M488" s="29">
        <v>13.151990812993001</v>
      </c>
      <c r="N488" s="29">
        <v>-16.4485452672123</v>
      </c>
      <c r="O488" s="20">
        <f t="shared" si="9"/>
        <v>-13.4485452672123</v>
      </c>
      <c r="P488" s="22">
        <v>13.151990812993001</v>
      </c>
      <c r="Q488" s="22">
        <v>-13.4485452672123</v>
      </c>
      <c r="R488" s="2" t="s">
        <v>1210</v>
      </c>
    </row>
    <row r="489" spans="1:18" x14ac:dyDescent="0.2">
      <c r="A489" s="1" t="s">
        <v>1161</v>
      </c>
      <c r="B489" s="2" t="s">
        <v>48</v>
      </c>
      <c r="C489" s="3" t="s">
        <v>1181</v>
      </c>
      <c r="D489" s="2" t="s">
        <v>1179</v>
      </c>
      <c r="E489" s="4"/>
      <c r="F489" s="1" t="s">
        <v>58</v>
      </c>
      <c r="G489" s="1" t="s">
        <v>1197</v>
      </c>
      <c r="H489" s="2" t="s">
        <v>1194</v>
      </c>
      <c r="I489" s="2" t="s">
        <v>53</v>
      </c>
      <c r="J489" s="4"/>
      <c r="K489" s="4"/>
      <c r="L489" s="8"/>
      <c r="M489" s="29">
        <v>13.537028269396799</v>
      </c>
      <c r="N489" s="29">
        <v>-16.6206318529293</v>
      </c>
      <c r="O489" s="20">
        <f t="shared" si="9"/>
        <v>-13.6206318529293</v>
      </c>
      <c r="P489" s="22">
        <v>13.537028269396799</v>
      </c>
      <c r="Q489" s="22">
        <v>-13.6206318529293</v>
      </c>
      <c r="R489" s="2" t="s">
        <v>1210</v>
      </c>
    </row>
    <row r="490" spans="1:18" x14ac:dyDescent="0.2">
      <c r="A490" s="1" t="s">
        <v>1162</v>
      </c>
      <c r="B490" s="2" t="s">
        <v>48</v>
      </c>
      <c r="C490" s="3" t="s">
        <v>1181</v>
      </c>
      <c r="D490" s="2" t="s">
        <v>1179</v>
      </c>
      <c r="E490" s="4"/>
      <c r="F490" s="1" t="s">
        <v>58</v>
      </c>
      <c r="G490" s="1" t="s">
        <v>1197</v>
      </c>
      <c r="H490" s="2" t="s">
        <v>1194</v>
      </c>
      <c r="I490" s="2" t="s">
        <v>53</v>
      </c>
      <c r="J490" s="4"/>
      <c r="K490" s="4"/>
      <c r="L490" s="8"/>
      <c r="M490" s="29">
        <v>13.051397410518399</v>
      </c>
      <c r="N490" s="29">
        <v>-16.378266360300199</v>
      </c>
      <c r="O490" s="20">
        <f t="shared" si="9"/>
        <v>-13.378266360300199</v>
      </c>
      <c r="P490" s="22">
        <v>13.051397410518399</v>
      </c>
      <c r="Q490" s="22">
        <v>-13.378266360300199</v>
      </c>
      <c r="R490" s="2" t="s">
        <v>1210</v>
      </c>
    </row>
    <row r="491" spans="1:18" x14ac:dyDescent="0.2">
      <c r="A491" s="1" t="s">
        <v>1163</v>
      </c>
      <c r="B491" s="2" t="s">
        <v>48</v>
      </c>
      <c r="C491" s="3" t="s">
        <v>1181</v>
      </c>
      <c r="D491" s="2" t="s">
        <v>1179</v>
      </c>
      <c r="E491" s="4"/>
      <c r="F491" s="1" t="s">
        <v>58</v>
      </c>
      <c r="G491" s="1" t="s">
        <v>1197</v>
      </c>
      <c r="H491" s="2" t="s">
        <v>1194</v>
      </c>
      <c r="I491" s="2" t="s">
        <v>53</v>
      </c>
      <c r="J491" s="4"/>
      <c r="K491" s="4"/>
      <c r="L491" s="8"/>
      <c r="M491" s="29">
        <v>13.324049336480501</v>
      </c>
      <c r="N491" s="29">
        <v>-16.7173594726716</v>
      </c>
      <c r="O491" s="20">
        <f t="shared" si="9"/>
        <v>-13.7173594726716</v>
      </c>
      <c r="P491" s="22">
        <v>13.324049336480501</v>
      </c>
      <c r="Q491" s="22">
        <v>-13.7173594726716</v>
      </c>
      <c r="R491" s="2" t="s">
        <v>1210</v>
      </c>
    </row>
    <row r="492" spans="1:18" x14ac:dyDescent="0.2">
      <c r="A492" s="1" t="s">
        <v>1164</v>
      </c>
      <c r="B492" s="2" t="s">
        <v>48</v>
      </c>
      <c r="C492" s="3" t="s">
        <v>1181</v>
      </c>
      <c r="D492" s="2" t="s">
        <v>1179</v>
      </c>
      <c r="E492" s="4"/>
      <c r="F492" s="1" t="s">
        <v>58</v>
      </c>
      <c r="G492" s="1" t="s">
        <v>1197</v>
      </c>
      <c r="H492" s="2" t="s">
        <v>1194</v>
      </c>
      <c r="I492" s="2" t="s">
        <v>53</v>
      </c>
      <c r="J492" s="4"/>
      <c r="K492" s="4"/>
      <c r="L492" s="8"/>
      <c r="M492" s="29">
        <v>12.902515317094799</v>
      </c>
      <c r="N492" s="29">
        <v>-16.292426629088599</v>
      </c>
      <c r="O492" s="20">
        <f t="shared" si="9"/>
        <v>-13.292426629088599</v>
      </c>
      <c r="P492" s="22">
        <v>12.902515317094799</v>
      </c>
      <c r="Q492" s="22">
        <v>-13.292426629088599</v>
      </c>
      <c r="R492" s="2" t="s">
        <v>1210</v>
      </c>
    </row>
    <row r="493" spans="1:18" x14ac:dyDescent="0.2">
      <c r="A493" s="1" t="s">
        <v>1165</v>
      </c>
      <c r="B493" s="2" t="s">
        <v>48</v>
      </c>
      <c r="C493" s="3" t="s">
        <v>1181</v>
      </c>
      <c r="D493" s="2" t="s">
        <v>1179</v>
      </c>
      <c r="E493" s="4"/>
      <c r="F493" s="1" t="s">
        <v>58</v>
      </c>
      <c r="G493" s="1" t="s">
        <v>1197</v>
      </c>
      <c r="H493" s="2" t="s">
        <v>1194</v>
      </c>
      <c r="I493" s="2" t="s">
        <v>53</v>
      </c>
      <c r="J493" s="4"/>
      <c r="K493" s="4"/>
      <c r="L493" s="8"/>
      <c r="M493" s="29">
        <v>13.272221568302101</v>
      </c>
      <c r="N493" s="29">
        <v>-17.2299391544108</v>
      </c>
      <c r="O493" s="20">
        <f t="shared" si="9"/>
        <v>-14.2299391544108</v>
      </c>
      <c r="P493" s="22">
        <v>13.272221568302101</v>
      </c>
      <c r="Q493" s="22">
        <v>-14.2299391544108</v>
      </c>
      <c r="R493" s="2" t="s">
        <v>1210</v>
      </c>
    </row>
    <row r="494" spans="1:18" x14ac:dyDescent="0.2">
      <c r="A494" s="1" t="s">
        <v>1166</v>
      </c>
      <c r="B494" s="2" t="s">
        <v>48</v>
      </c>
      <c r="C494" s="3" t="s">
        <v>1181</v>
      </c>
      <c r="D494" s="2" t="s">
        <v>1179</v>
      </c>
      <c r="E494" s="4"/>
      <c r="F494" s="1" t="s">
        <v>58</v>
      </c>
      <c r="G494" s="1" t="s">
        <v>1197</v>
      </c>
      <c r="H494" s="2" t="s">
        <v>1194</v>
      </c>
      <c r="I494" s="2" t="s">
        <v>53</v>
      </c>
      <c r="J494" s="4"/>
      <c r="K494" s="4"/>
      <c r="L494" s="8"/>
      <c r="M494" s="29">
        <v>13.3303063466883</v>
      </c>
      <c r="N494" s="29">
        <v>-17.2413281302542</v>
      </c>
      <c r="O494" s="20">
        <f t="shared" si="9"/>
        <v>-14.2413281302542</v>
      </c>
      <c r="P494" s="22">
        <v>13.3303063466883</v>
      </c>
      <c r="Q494" s="22">
        <v>-14.2413281302542</v>
      </c>
      <c r="R494" s="2" t="s">
        <v>1210</v>
      </c>
    </row>
    <row r="495" spans="1:18" x14ac:dyDescent="0.2">
      <c r="A495" s="1" t="s">
        <v>1167</v>
      </c>
      <c r="B495" s="2" t="s">
        <v>48</v>
      </c>
      <c r="C495" s="3" t="s">
        <v>1181</v>
      </c>
      <c r="D495" s="2" t="s">
        <v>1179</v>
      </c>
      <c r="E495" s="4"/>
      <c r="F495" s="1" t="s">
        <v>58</v>
      </c>
      <c r="G495" s="1" t="s">
        <v>1197</v>
      </c>
      <c r="H495" s="2" t="s">
        <v>1194</v>
      </c>
      <c r="I495" s="2" t="s">
        <v>53</v>
      </c>
      <c r="J495" s="4"/>
      <c r="K495" s="4"/>
      <c r="L495" s="8"/>
      <c r="M495" s="29">
        <v>12.719673683148701</v>
      </c>
      <c r="N495" s="29">
        <v>-16.765468370381701</v>
      </c>
      <c r="O495" s="20">
        <f t="shared" si="9"/>
        <v>-13.765468370381701</v>
      </c>
      <c r="P495" s="22">
        <v>12.719673683148701</v>
      </c>
      <c r="Q495" s="22">
        <v>-13.765468370381701</v>
      </c>
      <c r="R495" s="2" t="s">
        <v>1210</v>
      </c>
    </row>
    <row r="496" spans="1:18" x14ac:dyDescent="0.2">
      <c r="A496" s="1" t="s">
        <v>1168</v>
      </c>
      <c r="B496" s="2" t="s">
        <v>48</v>
      </c>
      <c r="C496" s="3" t="s">
        <v>1181</v>
      </c>
      <c r="D496" s="2" t="s">
        <v>1179</v>
      </c>
      <c r="E496" s="4"/>
      <c r="F496" s="1" t="s">
        <v>58</v>
      </c>
      <c r="G496" s="1" t="s">
        <v>1197</v>
      </c>
      <c r="H496" s="2" t="s">
        <v>1194</v>
      </c>
      <c r="I496" s="2" t="s">
        <v>53</v>
      </c>
      <c r="J496" s="4"/>
      <c r="K496" s="4"/>
      <c r="L496" s="8"/>
      <c r="M496" s="29">
        <v>12.8212371651615</v>
      </c>
      <c r="N496" s="29">
        <v>-16.478871208570201</v>
      </c>
      <c r="O496" s="20">
        <f t="shared" si="9"/>
        <v>-13.478871208570201</v>
      </c>
      <c r="P496" s="22">
        <v>12.8212371651615</v>
      </c>
      <c r="Q496" s="22">
        <v>-13.478871208570201</v>
      </c>
      <c r="R496" s="2" t="s">
        <v>1210</v>
      </c>
    </row>
    <row r="497" spans="1:18" x14ac:dyDescent="0.2">
      <c r="A497" s="1" t="s">
        <v>1169</v>
      </c>
      <c r="B497" s="2" t="s">
        <v>48</v>
      </c>
      <c r="C497" s="3" t="s">
        <v>1181</v>
      </c>
      <c r="D497" s="2" t="s">
        <v>1179</v>
      </c>
      <c r="E497" s="4"/>
      <c r="F497" s="1" t="s">
        <v>58</v>
      </c>
      <c r="G497" s="1" t="s">
        <v>1197</v>
      </c>
      <c r="H497" s="2" t="s">
        <v>1194</v>
      </c>
      <c r="I497" s="2" t="s">
        <v>53</v>
      </c>
      <c r="J497" s="4"/>
      <c r="K497" s="4"/>
      <c r="L497" s="8"/>
      <c r="M497" s="29">
        <v>13.0787774891837</v>
      </c>
      <c r="N497" s="29">
        <v>-16.831735161055501</v>
      </c>
      <c r="O497" s="20">
        <f t="shared" si="9"/>
        <v>-13.831735161055501</v>
      </c>
      <c r="P497" s="22">
        <v>13.0787774891837</v>
      </c>
      <c r="Q497" s="22">
        <v>-13.831735161055501</v>
      </c>
      <c r="R497" s="2" t="s">
        <v>1210</v>
      </c>
    </row>
    <row r="498" spans="1:18" x14ac:dyDescent="0.2">
      <c r="A498" s="1" t="s">
        <v>1170</v>
      </c>
      <c r="B498" s="2" t="s">
        <v>48</v>
      </c>
      <c r="C498" s="3" t="s">
        <v>1181</v>
      </c>
      <c r="D498" s="2" t="s">
        <v>1179</v>
      </c>
      <c r="E498" s="4"/>
      <c r="F498" s="1" t="s">
        <v>58</v>
      </c>
      <c r="G498" s="1" t="s">
        <v>1197</v>
      </c>
      <c r="H498" s="2" t="s">
        <v>1194</v>
      </c>
      <c r="I498" s="2" t="s">
        <v>53</v>
      </c>
      <c r="J498" s="4"/>
      <c r="K498" s="4"/>
      <c r="L498" s="8"/>
      <c r="M498" s="29">
        <v>13.2567012400495</v>
      </c>
      <c r="N498" s="29">
        <v>-16.9177778876664</v>
      </c>
      <c r="O498" s="20">
        <f t="shared" si="9"/>
        <v>-13.9177778876664</v>
      </c>
      <c r="P498" s="22">
        <v>13.2567012400495</v>
      </c>
      <c r="Q498" s="22">
        <v>-13.9177778876664</v>
      </c>
      <c r="R498" s="2" t="s">
        <v>1210</v>
      </c>
    </row>
    <row r="499" spans="1:18" x14ac:dyDescent="0.2">
      <c r="A499" s="1" t="s">
        <v>1171</v>
      </c>
      <c r="B499" s="2" t="s">
        <v>48</v>
      </c>
      <c r="C499" s="3" t="s">
        <v>1181</v>
      </c>
      <c r="D499" s="2" t="s">
        <v>1179</v>
      </c>
      <c r="E499" s="4"/>
      <c r="F499" s="1" t="s">
        <v>58</v>
      </c>
      <c r="G499" s="1" t="s">
        <v>1197</v>
      </c>
      <c r="H499" s="2" t="s">
        <v>1194</v>
      </c>
      <c r="I499" s="2" t="s">
        <v>53</v>
      </c>
      <c r="J499" s="4"/>
      <c r="K499" s="4"/>
      <c r="L499" s="8"/>
      <c r="M499" s="29">
        <v>12.6746799096678</v>
      </c>
      <c r="N499" s="29">
        <v>-16.778198745598399</v>
      </c>
      <c r="O499" s="20">
        <f t="shared" si="9"/>
        <v>-13.778198745598399</v>
      </c>
      <c r="P499" s="22">
        <v>12.6746799096678</v>
      </c>
      <c r="Q499" s="22">
        <v>-13.778198745598399</v>
      </c>
      <c r="R499" s="2" t="s">
        <v>1210</v>
      </c>
    </row>
    <row r="500" spans="1:18" x14ac:dyDescent="0.2">
      <c r="A500" s="1" t="s">
        <v>1172</v>
      </c>
      <c r="B500" s="2" t="s">
        <v>48</v>
      </c>
      <c r="C500" s="3" t="s">
        <v>1181</v>
      </c>
      <c r="D500" s="2" t="s">
        <v>1179</v>
      </c>
      <c r="E500" s="4"/>
      <c r="F500" s="1" t="s">
        <v>58</v>
      </c>
      <c r="G500" s="1" t="s">
        <v>1197</v>
      </c>
      <c r="H500" s="2" t="s">
        <v>1194</v>
      </c>
      <c r="I500" s="2" t="s">
        <v>53</v>
      </c>
      <c r="J500" s="4"/>
      <c r="K500" s="4"/>
      <c r="L500" s="8"/>
      <c r="M500" s="29">
        <v>13.6766623788467</v>
      </c>
      <c r="N500" s="29">
        <v>-16.849676328653</v>
      </c>
      <c r="O500" s="20">
        <f t="shared" si="9"/>
        <v>-13.849676328653</v>
      </c>
      <c r="P500" s="22">
        <v>13.6766623788467</v>
      </c>
      <c r="Q500" s="22">
        <v>-13.849676328653</v>
      </c>
      <c r="R500" s="2" t="s">
        <v>1210</v>
      </c>
    </row>
    <row r="501" spans="1:18" x14ac:dyDescent="0.2">
      <c r="A501" s="1" t="s">
        <v>1173</v>
      </c>
      <c r="B501" s="2" t="s">
        <v>48</v>
      </c>
      <c r="C501" s="3" t="s">
        <v>1181</v>
      </c>
      <c r="D501" s="2" t="s">
        <v>1179</v>
      </c>
      <c r="E501" s="4"/>
      <c r="F501" s="1" t="s">
        <v>58</v>
      </c>
      <c r="G501" s="1" t="s">
        <v>1197</v>
      </c>
      <c r="H501" s="2" t="s">
        <v>1194</v>
      </c>
      <c r="I501" s="2" t="s">
        <v>53</v>
      </c>
      <c r="J501" s="4"/>
      <c r="K501" s="4"/>
      <c r="L501" s="8"/>
      <c r="M501" s="29">
        <v>13.503272202270001</v>
      </c>
      <c r="N501" s="29">
        <v>-16.5070823252073</v>
      </c>
      <c r="O501" s="20">
        <f t="shared" si="9"/>
        <v>-13.5070823252073</v>
      </c>
      <c r="P501" s="22">
        <v>13.503272202270001</v>
      </c>
      <c r="Q501" s="22">
        <v>-13.5070823252073</v>
      </c>
      <c r="R501" s="2" t="s">
        <v>1210</v>
      </c>
    </row>
    <row r="502" spans="1:18" x14ac:dyDescent="0.2">
      <c r="A502" s="1" t="s">
        <v>1174</v>
      </c>
      <c r="B502" s="2" t="s">
        <v>48</v>
      </c>
      <c r="C502" s="3" t="s">
        <v>1181</v>
      </c>
      <c r="D502" s="2" t="s">
        <v>1179</v>
      </c>
      <c r="E502" s="4"/>
      <c r="F502" s="1" t="s">
        <v>58</v>
      </c>
      <c r="G502" s="1" t="s">
        <v>1197</v>
      </c>
      <c r="H502" s="2" t="s">
        <v>1194</v>
      </c>
      <c r="I502" s="2" t="s">
        <v>53</v>
      </c>
      <c r="J502" s="4"/>
      <c r="K502" s="4"/>
      <c r="L502" s="8"/>
      <c r="M502" s="29">
        <v>14.86751835356</v>
      </c>
      <c r="N502" s="29">
        <v>-16.5860294876476</v>
      </c>
      <c r="O502" s="20">
        <f t="shared" si="9"/>
        <v>-13.5860294876476</v>
      </c>
      <c r="P502" s="22">
        <v>14.86751835356</v>
      </c>
      <c r="Q502" s="22">
        <v>-13.5860294876476</v>
      </c>
      <c r="R502" s="2" t="s">
        <v>1210</v>
      </c>
    </row>
    <row r="503" spans="1:18" x14ac:dyDescent="0.2">
      <c r="A503" s="1" t="s">
        <v>1175</v>
      </c>
      <c r="B503" s="2" t="s">
        <v>48</v>
      </c>
      <c r="C503" s="3" t="s">
        <v>1181</v>
      </c>
      <c r="D503" s="2" t="s">
        <v>1179</v>
      </c>
      <c r="E503" s="4"/>
      <c r="F503" s="1" t="s">
        <v>58</v>
      </c>
      <c r="G503" s="1" t="s">
        <v>1197</v>
      </c>
      <c r="H503" s="2" t="s">
        <v>1194</v>
      </c>
      <c r="I503" s="2" t="s">
        <v>53</v>
      </c>
      <c r="J503" s="4"/>
      <c r="K503" s="4"/>
      <c r="L503" s="8"/>
      <c r="M503" s="29">
        <v>13.621645022770201</v>
      </c>
      <c r="N503" s="29">
        <v>-16.606859123716401</v>
      </c>
      <c r="O503" s="20">
        <f t="shared" si="9"/>
        <v>-13.606859123716401</v>
      </c>
      <c r="P503" s="22">
        <v>13.621645022770201</v>
      </c>
      <c r="Q503" s="22">
        <v>-13.606859123716401</v>
      </c>
      <c r="R503" s="2" t="s">
        <v>1210</v>
      </c>
    </row>
    <row r="504" spans="1:18" x14ac:dyDescent="0.2">
      <c r="A504" s="1" t="s">
        <v>1176</v>
      </c>
      <c r="B504" s="2" t="s">
        <v>48</v>
      </c>
      <c r="C504" s="3" t="s">
        <v>1181</v>
      </c>
      <c r="D504" s="2" t="s">
        <v>1179</v>
      </c>
      <c r="E504" s="4"/>
      <c r="F504" s="1" t="s">
        <v>58</v>
      </c>
      <c r="G504" s="1" t="s">
        <v>1197</v>
      </c>
      <c r="H504" s="2" t="s">
        <v>1194</v>
      </c>
      <c r="I504" s="2" t="s">
        <v>53</v>
      </c>
      <c r="J504" s="4"/>
      <c r="K504" s="4"/>
      <c r="L504" s="8"/>
      <c r="M504" s="29">
        <v>13.932807267927799</v>
      </c>
      <c r="N504" s="29">
        <v>-16.9995777233718</v>
      </c>
      <c r="O504" s="20">
        <f t="shared" si="9"/>
        <v>-13.9995777233718</v>
      </c>
      <c r="P504" s="22">
        <v>13.932807267927799</v>
      </c>
      <c r="Q504" s="22">
        <v>-13.9995777233718</v>
      </c>
      <c r="R504" s="2" t="s">
        <v>1210</v>
      </c>
    </row>
    <row r="505" spans="1:18" x14ac:dyDescent="0.2">
      <c r="A505" s="1" t="s">
        <v>1177</v>
      </c>
      <c r="B505" s="2" t="s">
        <v>48</v>
      </c>
      <c r="C505" s="3" t="s">
        <v>1181</v>
      </c>
      <c r="D505" s="2" t="s">
        <v>1179</v>
      </c>
      <c r="E505" s="4"/>
      <c r="F505" s="1" t="s">
        <v>58</v>
      </c>
      <c r="G505" s="1" t="s">
        <v>1197</v>
      </c>
      <c r="H505" s="2" t="s">
        <v>1194</v>
      </c>
      <c r="I505" s="2" t="s">
        <v>53</v>
      </c>
      <c r="J505" s="4"/>
      <c r="K505" s="4"/>
      <c r="L505" s="8"/>
      <c r="M505" s="29">
        <v>14.486650735592001</v>
      </c>
      <c r="N505" s="29">
        <v>-16.8672676241967</v>
      </c>
      <c r="O505" s="20">
        <f t="shared" si="9"/>
        <v>-13.8672676241967</v>
      </c>
      <c r="P505" s="22">
        <v>14.486650735592001</v>
      </c>
      <c r="Q505" s="22">
        <v>-13.8672676241967</v>
      </c>
      <c r="R505" s="2" t="s">
        <v>1210</v>
      </c>
    </row>
    <row r="506" spans="1:18" x14ac:dyDescent="0.2">
      <c r="A506" s="1" t="s">
        <v>65</v>
      </c>
      <c r="B506" s="2" t="s">
        <v>829</v>
      </c>
      <c r="C506" s="25" t="s">
        <v>56</v>
      </c>
      <c r="D506" s="24" t="s">
        <v>68</v>
      </c>
      <c r="E506" s="26"/>
      <c r="F506" s="23" t="s">
        <v>58</v>
      </c>
      <c r="G506" s="1" t="s">
        <v>1197</v>
      </c>
      <c r="H506" s="24"/>
      <c r="I506" s="24"/>
      <c r="J506" s="4"/>
      <c r="K506" s="27">
        <v>-20.2</v>
      </c>
      <c r="L506" s="28">
        <f t="shared" ref="L506:L521" si="10">K506+3</f>
        <v>-17.2</v>
      </c>
      <c r="M506" s="4"/>
      <c r="N506" s="4"/>
      <c r="O506" s="8"/>
      <c r="P506" s="22"/>
      <c r="Q506" s="22">
        <f>L506-1.7</f>
        <v>-18.899999999999999</v>
      </c>
      <c r="R506" s="2" t="s">
        <v>1203</v>
      </c>
    </row>
    <row r="507" spans="1:18" x14ac:dyDescent="0.2">
      <c r="A507" s="1" t="s">
        <v>66</v>
      </c>
      <c r="B507" s="2" t="s">
        <v>829</v>
      </c>
      <c r="C507" s="25" t="s">
        <v>56</v>
      </c>
      <c r="D507" s="24" t="s">
        <v>68</v>
      </c>
      <c r="E507" s="26"/>
      <c r="F507" s="23" t="s">
        <v>58</v>
      </c>
      <c r="G507" s="1" t="s">
        <v>1197</v>
      </c>
      <c r="H507" s="24"/>
      <c r="I507" s="24"/>
      <c r="J507" s="4"/>
      <c r="K507" s="27">
        <v>-20.8</v>
      </c>
      <c r="L507" s="28">
        <f t="shared" si="10"/>
        <v>-17.8</v>
      </c>
      <c r="M507" s="4"/>
      <c r="N507" s="4"/>
      <c r="O507" s="8"/>
      <c r="P507" s="22"/>
      <c r="Q507" s="22">
        <f>L507-1.7</f>
        <v>-19.5</v>
      </c>
      <c r="R507" s="2" t="s">
        <v>1203</v>
      </c>
    </row>
    <row r="508" spans="1:18" x14ac:dyDescent="0.2">
      <c r="A508" s="1" t="s">
        <v>61</v>
      </c>
      <c r="B508" s="2" t="s">
        <v>829</v>
      </c>
      <c r="C508" s="25" t="s">
        <v>56</v>
      </c>
      <c r="D508" s="24" t="s">
        <v>68</v>
      </c>
      <c r="E508" s="26"/>
      <c r="F508" s="23" t="s">
        <v>58</v>
      </c>
      <c r="G508" s="1" t="s">
        <v>1197</v>
      </c>
      <c r="H508" s="24"/>
      <c r="I508" s="24"/>
      <c r="J508" s="4"/>
      <c r="K508" s="27">
        <v>-23.3</v>
      </c>
      <c r="L508" s="28">
        <f t="shared" si="10"/>
        <v>-20.3</v>
      </c>
      <c r="M508" s="4"/>
      <c r="N508" s="4"/>
      <c r="O508" s="8"/>
      <c r="P508" s="22"/>
      <c r="Q508" s="22">
        <f>L508-1.7</f>
        <v>-22</v>
      </c>
      <c r="R508" s="2" t="s">
        <v>1203</v>
      </c>
    </row>
    <row r="509" spans="1:18" x14ac:dyDescent="0.2">
      <c r="A509" s="1" t="s">
        <v>64</v>
      </c>
      <c r="B509" s="2" t="s">
        <v>829</v>
      </c>
      <c r="C509" s="25" t="s">
        <v>56</v>
      </c>
      <c r="D509" s="24" t="s">
        <v>68</v>
      </c>
      <c r="E509" s="26"/>
      <c r="F509" s="23" t="s">
        <v>58</v>
      </c>
      <c r="G509" s="1" t="s">
        <v>1197</v>
      </c>
      <c r="H509" s="24"/>
      <c r="I509" s="24"/>
      <c r="J509" s="4"/>
      <c r="K509" s="27">
        <v>-23.1</v>
      </c>
      <c r="L509" s="28">
        <f t="shared" si="10"/>
        <v>-20.100000000000001</v>
      </c>
      <c r="M509" s="4"/>
      <c r="N509" s="4">
        <v>-25.3</v>
      </c>
      <c r="O509" s="20">
        <f>N509+3</f>
        <v>-22.3</v>
      </c>
      <c r="P509" s="22"/>
      <c r="Q509" s="21">
        <v>-22.3</v>
      </c>
      <c r="R509" s="2" t="s">
        <v>1203</v>
      </c>
    </row>
    <row r="510" spans="1:18" x14ac:dyDescent="0.2">
      <c r="A510" s="1" t="s">
        <v>116</v>
      </c>
      <c r="B510" s="2" t="s">
        <v>829</v>
      </c>
      <c r="C510" s="25" t="s">
        <v>56</v>
      </c>
      <c r="D510" s="24" t="s">
        <v>68</v>
      </c>
      <c r="E510" s="26"/>
      <c r="F510" s="23" t="s">
        <v>58</v>
      </c>
      <c r="G510" s="1" t="s">
        <v>1197</v>
      </c>
      <c r="H510" s="24"/>
      <c r="I510" s="24"/>
      <c r="J510" s="4"/>
      <c r="K510" s="27">
        <v>-23.9</v>
      </c>
      <c r="L510" s="28">
        <f t="shared" si="10"/>
        <v>-20.9</v>
      </c>
      <c r="M510" s="4"/>
      <c r="N510" s="4">
        <v>-25.8</v>
      </c>
      <c r="O510" s="20">
        <f>N510+3</f>
        <v>-22.8</v>
      </c>
      <c r="P510" s="22"/>
      <c r="Q510" s="21">
        <v>-22.8</v>
      </c>
      <c r="R510" s="2" t="s">
        <v>1203</v>
      </c>
    </row>
    <row r="511" spans="1:18" x14ac:dyDescent="0.2">
      <c r="A511" s="1" t="s">
        <v>60</v>
      </c>
      <c r="B511" s="2" t="s">
        <v>829</v>
      </c>
      <c r="C511" s="25" t="s">
        <v>56</v>
      </c>
      <c r="D511" s="24" t="s">
        <v>68</v>
      </c>
      <c r="E511" s="26"/>
      <c r="F511" s="23" t="s">
        <v>58</v>
      </c>
      <c r="G511" s="1" t="s">
        <v>1197</v>
      </c>
      <c r="H511" s="24"/>
      <c r="I511" s="24"/>
      <c r="J511" s="4"/>
      <c r="K511" s="27">
        <v>-22.5</v>
      </c>
      <c r="L511" s="28">
        <f t="shared" si="10"/>
        <v>-19.5</v>
      </c>
      <c r="M511" s="4"/>
      <c r="N511" s="4"/>
      <c r="O511" s="8"/>
      <c r="P511" s="22"/>
      <c r="Q511" s="22">
        <f>L511-1.7</f>
        <v>-21.2</v>
      </c>
      <c r="R511" s="2" t="s">
        <v>1203</v>
      </c>
    </row>
    <row r="512" spans="1:18" x14ac:dyDescent="0.2">
      <c r="A512" s="1" t="s">
        <v>117</v>
      </c>
      <c r="B512" s="2" t="s">
        <v>829</v>
      </c>
      <c r="C512" s="25" t="s">
        <v>56</v>
      </c>
      <c r="D512" s="24" t="s">
        <v>68</v>
      </c>
      <c r="E512" s="26"/>
      <c r="F512" s="23" t="s">
        <v>58</v>
      </c>
      <c r="G512" s="1" t="s">
        <v>1197</v>
      </c>
      <c r="H512" s="24"/>
      <c r="I512" s="24"/>
      <c r="J512" s="4"/>
      <c r="K512" s="27">
        <v>-22.2</v>
      </c>
      <c r="L512" s="28">
        <f t="shared" si="10"/>
        <v>-19.2</v>
      </c>
      <c r="M512" s="4"/>
      <c r="N512" s="4"/>
      <c r="O512" s="8"/>
      <c r="P512" s="22"/>
      <c r="Q512" s="22">
        <f t="shared" ref="Q512:Q513" si="11">L512-1.7</f>
        <v>-20.9</v>
      </c>
      <c r="R512" s="2" t="s">
        <v>1203</v>
      </c>
    </row>
    <row r="513" spans="1:20" x14ac:dyDescent="0.2">
      <c r="A513" s="1" t="s">
        <v>59</v>
      </c>
      <c r="B513" s="2" t="s">
        <v>829</v>
      </c>
      <c r="C513" s="25" t="s">
        <v>56</v>
      </c>
      <c r="D513" s="24" t="s">
        <v>68</v>
      </c>
      <c r="E513" s="26"/>
      <c r="F513" s="23" t="s">
        <v>58</v>
      </c>
      <c r="G513" s="1" t="s">
        <v>1197</v>
      </c>
      <c r="H513" s="24"/>
      <c r="I513" s="24"/>
      <c r="J513" s="4"/>
      <c r="K513" s="27">
        <v>-23</v>
      </c>
      <c r="L513" s="28">
        <f t="shared" si="10"/>
        <v>-20</v>
      </c>
      <c r="M513" s="4"/>
      <c r="N513" s="4"/>
      <c r="O513" s="8"/>
      <c r="P513" s="22"/>
      <c r="Q513" s="22">
        <f t="shared" si="11"/>
        <v>-21.7</v>
      </c>
      <c r="R513" s="2" t="s">
        <v>1203</v>
      </c>
    </row>
    <row r="514" spans="1:20" x14ac:dyDescent="0.2">
      <c r="A514" s="1" t="s">
        <v>118</v>
      </c>
      <c r="B514" s="2" t="s">
        <v>829</v>
      </c>
      <c r="C514" s="25" t="s">
        <v>56</v>
      </c>
      <c r="D514" s="24" t="s">
        <v>68</v>
      </c>
      <c r="E514" s="26"/>
      <c r="F514" s="23" t="s">
        <v>58</v>
      </c>
      <c r="G514" s="1" t="s">
        <v>1197</v>
      </c>
      <c r="H514" s="24"/>
      <c r="I514" s="24"/>
      <c r="J514" s="4"/>
      <c r="K514" s="4">
        <v>-22.9</v>
      </c>
      <c r="L514" s="28">
        <f t="shared" si="10"/>
        <v>-19.899999999999999</v>
      </c>
      <c r="M514" s="4"/>
      <c r="N514" s="4">
        <v>-25.1</v>
      </c>
      <c r="O514" s="20">
        <f t="shared" ref="O514:O519" si="12">N514+3</f>
        <v>-22.1</v>
      </c>
      <c r="P514" s="22"/>
      <c r="Q514" s="21">
        <v>-22.1</v>
      </c>
      <c r="R514" s="2" t="s">
        <v>1203</v>
      </c>
    </row>
    <row r="515" spans="1:20" x14ac:dyDescent="0.2">
      <c r="A515" s="1" t="s">
        <v>119</v>
      </c>
      <c r="B515" s="2" t="s">
        <v>829</v>
      </c>
      <c r="C515" s="25" t="s">
        <v>56</v>
      </c>
      <c r="D515" s="24" t="s">
        <v>68</v>
      </c>
      <c r="E515" s="26"/>
      <c r="F515" s="23" t="s">
        <v>58</v>
      </c>
      <c r="G515" s="1" t="s">
        <v>1197</v>
      </c>
      <c r="H515" s="24"/>
      <c r="I515" s="24"/>
      <c r="J515" s="4"/>
      <c r="K515" s="4">
        <v>-20.100000000000001</v>
      </c>
      <c r="L515" s="28">
        <f t="shared" si="10"/>
        <v>-17.100000000000001</v>
      </c>
      <c r="M515" s="4"/>
      <c r="N515" s="4">
        <v>-23.2</v>
      </c>
      <c r="O515" s="20">
        <f t="shared" si="12"/>
        <v>-20.2</v>
      </c>
      <c r="P515" s="22"/>
      <c r="Q515" s="21">
        <v>-20.2</v>
      </c>
      <c r="R515" s="2" t="s">
        <v>1203</v>
      </c>
    </row>
    <row r="516" spans="1:20" x14ac:dyDescent="0.2">
      <c r="A516" s="1" t="s">
        <v>120</v>
      </c>
      <c r="B516" s="2" t="s">
        <v>829</v>
      </c>
      <c r="C516" s="25" t="s">
        <v>56</v>
      </c>
      <c r="D516" s="24" t="s">
        <v>68</v>
      </c>
      <c r="E516" s="26"/>
      <c r="F516" s="23" t="s">
        <v>58</v>
      </c>
      <c r="G516" s="1" t="s">
        <v>1197</v>
      </c>
      <c r="H516" s="24"/>
      <c r="I516" s="24"/>
      <c r="J516" s="4"/>
      <c r="K516" s="4">
        <v>-21.4</v>
      </c>
      <c r="L516" s="28">
        <f t="shared" si="10"/>
        <v>-18.399999999999999</v>
      </c>
      <c r="M516" s="4"/>
      <c r="N516" s="4">
        <v>-23.8</v>
      </c>
      <c r="O516" s="20">
        <f t="shared" si="12"/>
        <v>-20.8</v>
      </c>
      <c r="P516" s="22"/>
      <c r="Q516" s="21">
        <v>-20.8</v>
      </c>
      <c r="R516" s="2" t="s">
        <v>1203</v>
      </c>
    </row>
    <row r="517" spans="1:20" x14ac:dyDescent="0.2">
      <c r="A517" s="1" t="s">
        <v>121</v>
      </c>
      <c r="B517" s="2" t="s">
        <v>829</v>
      </c>
      <c r="C517" s="25" t="s">
        <v>56</v>
      </c>
      <c r="D517" s="24" t="s">
        <v>68</v>
      </c>
      <c r="E517" s="26"/>
      <c r="F517" s="23" t="s">
        <v>58</v>
      </c>
      <c r="G517" s="1" t="s">
        <v>1197</v>
      </c>
      <c r="H517" s="24"/>
      <c r="I517" s="24"/>
      <c r="J517" s="4"/>
      <c r="K517" s="4">
        <v>-22.7</v>
      </c>
      <c r="L517" s="28">
        <f t="shared" si="10"/>
        <v>-19.7</v>
      </c>
      <c r="M517" s="4"/>
      <c r="N517" s="4">
        <v>-24</v>
      </c>
      <c r="O517" s="20">
        <f t="shared" si="12"/>
        <v>-21</v>
      </c>
      <c r="P517" s="22"/>
      <c r="Q517" s="21">
        <v>-21</v>
      </c>
      <c r="R517" s="2" t="s">
        <v>1203</v>
      </c>
    </row>
    <row r="518" spans="1:20" x14ac:dyDescent="0.2">
      <c r="A518" s="1" t="s">
        <v>63</v>
      </c>
      <c r="B518" s="2" t="s">
        <v>829</v>
      </c>
      <c r="C518" s="25" t="s">
        <v>67</v>
      </c>
      <c r="D518" s="24" t="s">
        <v>68</v>
      </c>
      <c r="E518" s="26"/>
      <c r="F518" s="23" t="s">
        <v>58</v>
      </c>
      <c r="G518" s="1" t="s">
        <v>1197</v>
      </c>
      <c r="H518" s="24"/>
      <c r="I518" s="24"/>
      <c r="J518" s="4"/>
      <c r="K518" s="27">
        <v>-22.8</v>
      </c>
      <c r="L518" s="28">
        <f t="shared" si="10"/>
        <v>-19.8</v>
      </c>
      <c r="M518" s="4"/>
      <c r="N518" s="4">
        <v>-24.4</v>
      </c>
      <c r="O518" s="20">
        <f t="shared" si="12"/>
        <v>-21.4</v>
      </c>
      <c r="P518" s="22"/>
      <c r="Q518" s="21">
        <v>-21.4</v>
      </c>
      <c r="R518" s="2" t="s">
        <v>1203</v>
      </c>
    </row>
    <row r="519" spans="1:20" x14ac:dyDescent="0.2">
      <c r="A519" s="1" t="s">
        <v>62</v>
      </c>
      <c r="B519" s="2" t="s">
        <v>829</v>
      </c>
      <c r="C519" s="25" t="s">
        <v>67</v>
      </c>
      <c r="D519" s="24" t="s">
        <v>68</v>
      </c>
      <c r="E519" s="26"/>
      <c r="F519" s="23" t="s">
        <v>58</v>
      </c>
      <c r="G519" s="1" t="s">
        <v>1197</v>
      </c>
      <c r="H519" s="24"/>
      <c r="I519" s="24"/>
      <c r="J519" s="4"/>
      <c r="K519" s="27">
        <v>-24.9</v>
      </c>
      <c r="L519" s="28">
        <f t="shared" si="10"/>
        <v>-21.9</v>
      </c>
      <c r="M519" s="4"/>
      <c r="N519" s="4">
        <v>-24</v>
      </c>
      <c r="O519" s="20">
        <f t="shared" si="12"/>
        <v>-21</v>
      </c>
      <c r="P519" s="22"/>
      <c r="Q519" s="21">
        <v>-21</v>
      </c>
      <c r="R519" s="2" t="s">
        <v>1203</v>
      </c>
    </row>
    <row r="520" spans="1:20" x14ac:dyDescent="0.2">
      <c r="A520" s="1"/>
      <c r="B520" s="2" t="s">
        <v>48</v>
      </c>
      <c r="C520" s="3"/>
      <c r="D520" s="2" t="s">
        <v>51</v>
      </c>
      <c r="E520" s="4"/>
      <c r="F520" s="1" t="s">
        <v>58</v>
      </c>
      <c r="G520" s="1" t="s">
        <v>1197</v>
      </c>
      <c r="H520" s="4"/>
      <c r="I520" s="4"/>
      <c r="J520" s="27">
        <v>10.6</v>
      </c>
      <c r="K520" s="27">
        <v>-15.1</v>
      </c>
      <c r="L520" s="28">
        <f t="shared" si="10"/>
        <v>-12.1</v>
      </c>
      <c r="M520" s="4"/>
      <c r="N520" s="4"/>
      <c r="O520" s="8"/>
      <c r="P520" s="22">
        <f>J520+1.7</f>
        <v>12.299999999999999</v>
      </c>
      <c r="Q520" s="22">
        <f>L520-4</f>
        <v>-16.100000000000001</v>
      </c>
      <c r="R520" s="2" t="s">
        <v>1204</v>
      </c>
    </row>
    <row r="521" spans="1:20" x14ac:dyDescent="0.2">
      <c r="A521" s="1"/>
      <c r="B521" s="2" t="s">
        <v>48</v>
      </c>
      <c r="C521" s="3"/>
      <c r="D521" s="2" t="s">
        <v>52</v>
      </c>
      <c r="E521" s="4"/>
      <c r="F521" s="1" t="s">
        <v>58</v>
      </c>
      <c r="G521" s="1" t="s">
        <v>1197</v>
      </c>
      <c r="H521" s="4"/>
      <c r="I521" s="4"/>
      <c r="J521" s="27">
        <v>11.3</v>
      </c>
      <c r="K521" s="27">
        <v>-14.6</v>
      </c>
      <c r="L521" s="28">
        <f t="shared" si="10"/>
        <v>-11.6</v>
      </c>
      <c r="M521" s="4"/>
      <c r="N521" s="4"/>
      <c r="O521" s="8"/>
      <c r="P521" s="22">
        <f>J521+1.7</f>
        <v>13</v>
      </c>
      <c r="Q521" s="22">
        <f>L521-4</f>
        <v>-15.6</v>
      </c>
      <c r="R521" s="2" t="s">
        <v>1204</v>
      </c>
    </row>
    <row r="522" spans="1:20" ht="15" thickBot="1" x14ac:dyDescent="0.25">
      <c r="A522" s="1" t="s">
        <v>222</v>
      </c>
      <c r="B522" s="2" t="s">
        <v>48</v>
      </c>
      <c r="C522" s="25" t="s">
        <v>223</v>
      </c>
      <c r="D522" s="24" t="s">
        <v>224</v>
      </c>
      <c r="E522" s="26"/>
      <c r="F522" s="1" t="s">
        <v>58</v>
      </c>
      <c r="G522" s="1" t="s">
        <v>1197</v>
      </c>
      <c r="H522" s="24"/>
      <c r="I522" s="24"/>
      <c r="L522" s="28"/>
      <c r="M522" s="4"/>
      <c r="N522" s="4">
        <v>-19</v>
      </c>
      <c r="O522" s="8">
        <f>N522+3</f>
        <v>-16</v>
      </c>
      <c r="P522" s="30"/>
      <c r="Q522" s="30">
        <v>-16</v>
      </c>
      <c r="R522" s="2" t="s">
        <v>1203</v>
      </c>
      <c r="S522" s="21"/>
      <c r="T522" s="21"/>
    </row>
    <row r="523" spans="1:20" ht="15" thickTop="1" x14ac:dyDescent="0.2">
      <c r="P523" s="22">
        <f>AVERAGE(P8:P521)</f>
        <v>12.919380334715184</v>
      </c>
      <c r="Q523" s="22">
        <f>AVERAGE(Q5:Q522)</f>
        <v>-13.124779629798759</v>
      </c>
    </row>
  </sheetData>
  <autoFilter ref="A4:Z521" xr:uid="{00000000-0009-0000-0000-000005000000}">
    <sortState ref="A5:Z521">
      <sortCondition ref="B4"/>
    </sortState>
  </autoFilter>
  <mergeCells count="3">
    <mergeCell ref="J3:K3"/>
    <mergeCell ref="M3:N3"/>
    <mergeCell ref="P3:Q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C3 PLANT</vt:lpstr>
      <vt:lpstr>C4 PLANTS</vt:lpstr>
      <vt:lpstr>CAM PLANTS</vt:lpstr>
      <vt:lpstr>TERRESTRIAL ANIMALS</vt:lpstr>
      <vt:lpstr>MARINE ANIMALS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Lisette Kootker</dc:creator>
  <cp:lastModifiedBy>Lisette Kootker</cp:lastModifiedBy>
  <dcterms:created xsi:type="dcterms:W3CDTF">2018-06-10T20:40:11Z</dcterms:created>
  <dcterms:modified xsi:type="dcterms:W3CDTF">2019-05-28T08:19:50Z</dcterms:modified>
</cp:coreProperties>
</file>